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\"/>
    </mc:Choice>
  </mc:AlternateContent>
  <xr:revisionPtr revIDLastSave="0" documentId="13_ncr:1_{832B4E50-5EE0-49AA-9B12-94EE4D4B7F93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대표" sheetId="3" r:id="rId1"/>
    <sheet name="무투표현환" sheetId="1" r:id="rId2"/>
    <sheet name="선거구수 및 정수현황" sheetId="2" r:id="rId3"/>
  </sheets>
  <calcPr calcId="191029"/>
</workbook>
</file>

<file path=xl/calcChain.xml><?xml version="1.0" encoding="utf-8"?>
<calcChain xmlns="http://schemas.openxmlformats.org/spreadsheetml/2006/main">
  <c r="V10" i="2" l="1"/>
  <c r="AO23" i="1"/>
  <c r="AP23" i="1" s="1"/>
  <c r="AO22" i="1"/>
  <c r="AP22" i="1" s="1"/>
  <c r="AO21" i="1"/>
  <c r="AO20" i="1"/>
  <c r="AO19" i="1"/>
  <c r="AP19" i="1" s="1"/>
  <c r="AO18" i="1"/>
  <c r="AP18" i="1" s="1"/>
  <c r="AO17" i="1"/>
  <c r="AO16" i="1"/>
  <c r="AO15" i="1"/>
  <c r="AP15" i="1" s="1"/>
  <c r="AO14" i="1"/>
  <c r="AP14" i="1" s="1"/>
  <c r="AO13" i="1"/>
  <c r="AO12" i="1"/>
  <c r="AO11" i="1"/>
  <c r="AP11" i="1" s="1"/>
  <c r="AO10" i="1"/>
  <c r="AP10" i="1" s="1"/>
  <c r="AO9" i="1"/>
  <c r="AO8" i="1"/>
  <c r="AO7" i="1"/>
  <c r="AP7" i="1" s="1"/>
  <c r="AO6" i="1"/>
  <c r="AP6" i="1" s="1"/>
  <c r="AP21" i="1"/>
  <c r="AP20" i="1"/>
  <c r="AP17" i="1"/>
  <c r="AP16" i="1"/>
  <c r="AP13" i="1"/>
  <c r="AP12" i="1"/>
  <c r="AP9" i="1"/>
  <c r="AP8" i="1"/>
  <c r="AI5" i="1"/>
  <c r="AD5" i="1"/>
  <c r="X5" i="1"/>
  <c r="AJ21" i="1"/>
  <c r="AJ18" i="1"/>
  <c r="AJ15" i="1"/>
  <c r="AE21" i="1"/>
  <c r="AE18" i="1"/>
  <c r="AE15" i="1"/>
  <c r="Y19" i="1"/>
  <c r="Y10" i="1"/>
  <c r="T21" i="1"/>
  <c r="T18" i="1"/>
  <c r="T15" i="1"/>
  <c r="S5" i="1"/>
  <c r="O19" i="1"/>
  <c r="O10" i="1"/>
  <c r="N5" i="1"/>
  <c r="L23" i="1"/>
  <c r="K23" i="1"/>
  <c r="M23" i="1" s="1"/>
  <c r="O23" i="1" s="1"/>
  <c r="L22" i="1"/>
  <c r="K22" i="1"/>
  <c r="L21" i="1"/>
  <c r="K21" i="1"/>
  <c r="L20" i="1"/>
  <c r="K20" i="1"/>
  <c r="L19" i="1"/>
  <c r="K19" i="1"/>
  <c r="M19" i="1" s="1"/>
  <c r="L18" i="1"/>
  <c r="K18" i="1"/>
  <c r="L17" i="1"/>
  <c r="K17" i="1"/>
  <c r="M17" i="1" s="1"/>
  <c r="O17" i="1" s="1"/>
  <c r="L16" i="1"/>
  <c r="K16" i="1"/>
  <c r="L15" i="1"/>
  <c r="K15" i="1"/>
  <c r="M15" i="1" s="1"/>
  <c r="O15" i="1" s="1"/>
  <c r="L14" i="1"/>
  <c r="K14" i="1"/>
  <c r="L13" i="1"/>
  <c r="K13" i="1"/>
  <c r="L12" i="1"/>
  <c r="K12" i="1"/>
  <c r="L11" i="1"/>
  <c r="K11" i="1"/>
  <c r="M11" i="1" s="1"/>
  <c r="O11" i="1" s="1"/>
  <c r="L10" i="1"/>
  <c r="K10" i="1"/>
  <c r="L9" i="1"/>
  <c r="K9" i="1"/>
  <c r="M9" i="1" s="1"/>
  <c r="O9" i="1" s="1"/>
  <c r="L8" i="1"/>
  <c r="K8" i="1"/>
  <c r="L7" i="1"/>
  <c r="K7" i="1"/>
  <c r="M7" i="1" s="1"/>
  <c r="O7" i="1" s="1"/>
  <c r="L6" i="1"/>
  <c r="K6" i="1"/>
  <c r="M21" i="1"/>
  <c r="O21" i="1" s="1"/>
  <c r="M13" i="1"/>
  <c r="O13" i="1" s="1"/>
  <c r="AO5" i="1" l="1"/>
  <c r="AP5" i="1" s="1"/>
  <c r="M8" i="1"/>
  <c r="O8" i="1" s="1"/>
  <c r="M10" i="1"/>
  <c r="M12" i="1"/>
  <c r="O12" i="1" s="1"/>
  <c r="M14" i="1"/>
  <c r="O14" i="1" s="1"/>
  <c r="M16" i="1"/>
  <c r="O16" i="1" s="1"/>
  <c r="M18" i="1"/>
  <c r="O18" i="1" s="1"/>
  <c r="M20" i="1"/>
  <c r="O20" i="1" s="1"/>
  <c r="M22" i="1"/>
  <c r="O22" i="1" s="1"/>
  <c r="M6" i="1"/>
  <c r="K5" i="1"/>
  <c r="L5" i="1"/>
  <c r="AB23" i="1"/>
  <c r="AM23" i="1" s="1"/>
  <c r="AB22" i="1"/>
  <c r="AM22" i="1" s="1"/>
  <c r="AB21" i="1"/>
  <c r="AB20" i="1"/>
  <c r="AM20" i="1" s="1"/>
  <c r="AB19" i="1"/>
  <c r="AM19" i="1" s="1"/>
  <c r="AB18" i="1"/>
  <c r="AB17" i="1"/>
  <c r="AB16" i="1"/>
  <c r="AM16" i="1" s="1"/>
  <c r="AB15" i="1"/>
  <c r="AM15" i="1" s="1"/>
  <c r="AB14" i="1"/>
  <c r="AM14" i="1" s="1"/>
  <c r="AB13" i="1"/>
  <c r="AB12" i="1"/>
  <c r="AM12" i="1" s="1"/>
  <c r="AB11" i="1"/>
  <c r="AM11" i="1" s="1"/>
  <c r="AB10" i="1"/>
  <c r="AM10" i="1" s="1"/>
  <c r="AB9" i="1"/>
  <c r="AM9" i="1" s="1"/>
  <c r="AB8" i="1"/>
  <c r="AM8" i="1" s="1"/>
  <c r="AB7" i="1"/>
  <c r="AM7" i="1" s="1"/>
  <c r="AB6" i="1"/>
  <c r="AM6" i="1" s="1"/>
  <c r="AM21" i="1"/>
  <c r="AM18" i="1"/>
  <c r="AM17" i="1"/>
  <c r="AM13" i="1"/>
  <c r="AG23" i="1"/>
  <c r="AF23" i="1"/>
  <c r="AH23" i="1" s="1"/>
  <c r="AJ23" i="1" s="1"/>
  <c r="AG22" i="1"/>
  <c r="AF22" i="1"/>
  <c r="AG21" i="1"/>
  <c r="AF21" i="1"/>
  <c r="AH21" i="1" s="1"/>
  <c r="AG20" i="1"/>
  <c r="AF20" i="1"/>
  <c r="AG19" i="1"/>
  <c r="AF19" i="1"/>
  <c r="AH19" i="1" s="1"/>
  <c r="AJ19" i="1" s="1"/>
  <c r="AG18" i="1"/>
  <c r="AF18" i="1"/>
  <c r="AG17" i="1"/>
  <c r="AF17" i="1"/>
  <c r="AH17" i="1" s="1"/>
  <c r="AJ17" i="1" s="1"/>
  <c r="AG16" i="1"/>
  <c r="AF16" i="1"/>
  <c r="AG15" i="1"/>
  <c r="AF15" i="1"/>
  <c r="AH15" i="1" s="1"/>
  <c r="AG14" i="1"/>
  <c r="AF14" i="1"/>
  <c r="AG13" i="1"/>
  <c r="AF13" i="1"/>
  <c r="AH13" i="1" s="1"/>
  <c r="AJ13" i="1" s="1"/>
  <c r="AG12" i="1"/>
  <c r="AF12" i="1"/>
  <c r="AG11" i="1"/>
  <c r="AF11" i="1"/>
  <c r="AH11" i="1" s="1"/>
  <c r="AJ11" i="1" s="1"/>
  <c r="AG10" i="1"/>
  <c r="AF10" i="1"/>
  <c r="AG9" i="1"/>
  <c r="AF9" i="1"/>
  <c r="AH9" i="1" s="1"/>
  <c r="AJ9" i="1" s="1"/>
  <c r="AG8" i="1"/>
  <c r="AF8" i="1"/>
  <c r="AG7" i="1"/>
  <c r="AF7" i="1"/>
  <c r="AG6" i="1"/>
  <c r="AF6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Q23" i="1"/>
  <c r="AL23" i="1" s="1"/>
  <c r="P23" i="1"/>
  <c r="Q22" i="1"/>
  <c r="AL22" i="1" s="1"/>
  <c r="P22" i="1"/>
  <c r="Q21" i="1"/>
  <c r="AL21" i="1" s="1"/>
  <c r="P21" i="1"/>
  <c r="AK21" i="1" s="1"/>
  <c r="Q20" i="1"/>
  <c r="AL20" i="1" s="1"/>
  <c r="P20" i="1"/>
  <c r="AK20" i="1" s="1"/>
  <c r="Q19" i="1"/>
  <c r="AL19" i="1" s="1"/>
  <c r="P19" i="1"/>
  <c r="Q18" i="1"/>
  <c r="AL18" i="1" s="1"/>
  <c r="P18" i="1"/>
  <c r="Q17" i="1"/>
  <c r="AL17" i="1" s="1"/>
  <c r="P17" i="1"/>
  <c r="AK17" i="1" s="1"/>
  <c r="Q16" i="1"/>
  <c r="AL16" i="1" s="1"/>
  <c r="P16" i="1"/>
  <c r="AK16" i="1" s="1"/>
  <c r="Q15" i="1"/>
  <c r="AL15" i="1" s="1"/>
  <c r="P15" i="1"/>
  <c r="Q14" i="1"/>
  <c r="AL14" i="1" s="1"/>
  <c r="P14" i="1"/>
  <c r="Q13" i="1"/>
  <c r="AL13" i="1" s="1"/>
  <c r="P13" i="1"/>
  <c r="AK13" i="1" s="1"/>
  <c r="Q12" i="1"/>
  <c r="AL12" i="1" s="1"/>
  <c r="P12" i="1"/>
  <c r="AK12" i="1" s="1"/>
  <c r="Q11" i="1"/>
  <c r="AL11" i="1" s="1"/>
  <c r="P11" i="1"/>
  <c r="Q10" i="1"/>
  <c r="AL10" i="1" s="1"/>
  <c r="P10" i="1"/>
  <c r="AK10" i="1" s="1"/>
  <c r="Q9" i="1"/>
  <c r="AL9" i="1" s="1"/>
  <c r="P9" i="1"/>
  <c r="AK9" i="1" s="1"/>
  <c r="Q8" i="1"/>
  <c r="AL8" i="1" s="1"/>
  <c r="P8" i="1"/>
  <c r="AK8" i="1" s="1"/>
  <c r="Q7" i="1"/>
  <c r="AL7" i="1" s="1"/>
  <c r="P7" i="1"/>
  <c r="Q6" i="1"/>
  <c r="AL6" i="1" s="1"/>
  <c r="P6" i="1"/>
  <c r="M5" i="1" l="1"/>
  <c r="O5" i="1" s="1"/>
  <c r="O6" i="1"/>
  <c r="W10" i="1"/>
  <c r="W18" i="1"/>
  <c r="Y18" i="1" s="1"/>
  <c r="W22" i="1"/>
  <c r="Y22" i="1" s="1"/>
  <c r="AC12" i="1"/>
  <c r="AE12" i="1" s="1"/>
  <c r="AC16" i="1"/>
  <c r="AE16" i="1" s="1"/>
  <c r="AC20" i="1"/>
  <c r="AE20" i="1" s="1"/>
  <c r="AH8" i="1"/>
  <c r="AJ8" i="1" s="1"/>
  <c r="AH16" i="1"/>
  <c r="AJ16" i="1" s="1"/>
  <c r="AH20" i="1"/>
  <c r="AJ20" i="1" s="1"/>
  <c r="W14" i="1"/>
  <c r="Y14" i="1" s="1"/>
  <c r="AC8" i="1"/>
  <c r="AE8" i="1" s="1"/>
  <c r="AH12" i="1"/>
  <c r="AJ12" i="1" s="1"/>
  <c r="R7" i="1"/>
  <c r="T7" i="1" s="1"/>
  <c r="R11" i="1"/>
  <c r="T11" i="1" s="1"/>
  <c r="R15" i="1"/>
  <c r="R19" i="1"/>
  <c r="T19" i="1" s="1"/>
  <c r="R23" i="1"/>
  <c r="T23" i="1" s="1"/>
  <c r="W7" i="1"/>
  <c r="Y7" i="1" s="1"/>
  <c r="W9" i="1"/>
  <c r="Y9" i="1" s="1"/>
  <c r="W11" i="1"/>
  <c r="Y11" i="1" s="1"/>
  <c r="W13" i="1"/>
  <c r="Y13" i="1" s="1"/>
  <c r="W15" i="1"/>
  <c r="Y15" i="1" s="1"/>
  <c r="W17" i="1"/>
  <c r="Y17" i="1" s="1"/>
  <c r="W19" i="1"/>
  <c r="W21" i="1"/>
  <c r="Y21" i="1" s="1"/>
  <c r="W23" i="1"/>
  <c r="Y23" i="1" s="1"/>
  <c r="AC7" i="1"/>
  <c r="AE7" i="1" s="1"/>
  <c r="AC9" i="1"/>
  <c r="AE9" i="1" s="1"/>
  <c r="AC11" i="1"/>
  <c r="AE11" i="1" s="1"/>
  <c r="AC13" i="1"/>
  <c r="AE13" i="1" s="1"/>
  <c r="AC15" i="1"/>
  <c r="AC17" i="1"/>
  <c r="AE17" i="1" s="1"/>
  <c r="AC19" i="1"/>
  <c r="AE19" i="1" s="1"/>
  <c r="AC21" i="1"/>
  <c r="AC23" i="1"/>
  <c r="AE23" i="1" s="1"/>
  <c r="AH7" i="1"/>
  <c r="AJ7" i="1" s="1"/>
  <c r="R12" i="1"/>
  <c r="T12" i="1" s="1"/>
  <c r="R16" i="1"/>
  <c r="T16" i="1" s="1"/>
  <c r="R20" i="1"/>
  <c r="T20" i="1" s="1"/>
  <c r="R6" i="1"/>
  <c r="T6" i="1" s="1"/>
  <c r="R14" i="1"/>
  <c r="T14" i="1" s="1"/>
  <c r="R18" i="1"/>
  <c r="R22" i="1"/>
  <c r="T22" i="1" s="1"/>
  <c r="W6" i="1"/>
  <c r="Y6" i="1" s="1"/>
  <c r="W8" i="1"/>
  <c r="Y8" i="1" s="1"/>
  <c r="W12" i="1"/>
  <c r="Y12" i="1" s="1"/>
  <c r="W16" i="1"/>
  <c r="Y16" i="1" s="1"/>
  <c r="W20" i="1"/>
  <c r="Y20" i="1" s="1"/>
  <c r="AC6" i="1"/>
  <c r="AC10" i="1"/>
  <c r="AE10" i="1" s="1"/>
  <c r="AC14" i="1"/>
  <c r="AE14" i="1" s="1"/>
  <c r="AC18" i="1"/>
  <c r="AC22" i="1"/>
  <c r="AE22" i="1" s="1"/>
  <c r="AH6" i="1"/>
  <c r="AJ6" i="1" s="1"/>
  <c r="AH10" i="1"/>
  <c r="AJ10" i="1" s="1"/>
  <c r="AH14" i="1"/>
  <c r="AJ14" i="1" s="1"/>
  <c r="AH18" i="1"/>
  <c r="AH22" i="1"/>
  <c r="AJ22" i="1" s="1"/>
  <c r="R8" i="1"/>
  <c r="T8" i="1" s="1"/>
  <c r="AK6" i="1"/>
  <c r="AN9" i="1"/>
  <c r="AA5" i="1"/>
  <c r="AG5" i="1"/>
  <c r="R9" i="1"/>
  <c r="T9" i="1" s="1"/>
  <c r="R13" i="1"/>
  <c r="T13" i="1" s="1"/>
  <c r="R17" i="1"/>
  <c r="T17" i="1" s="1"/>
  <c r="R21" i="1"/>
  <c r="AN12" i="1"/>
  <c r="AK14" i="1"/>
  <c r="AN16" i="1"/>
  <c r="AK18" i="1"/>
  <c r="AN18" i="1" s="1"/>
  <c r="AN20" i="1"/>
  <c r="AK22" i="1"/>
  <c r="AN22" i="1" s="1"/>
  <c r="AB5" i="1"/>
  <c r="AK11" i="1"/>
  <c r="AN11" i="1" s="1"/>
  <c r="AN13" i="1"/>
  <c r="AK15" i="1"/>
  <c r="AN15" i="1" s="1"/>
  <c r="AK19" i="1"/>
  <c r="AN19" i="1" s="1"/>
  <c r="AN21" i="1"/>
  <c r="AK23" i="1"/>
  <c r="AN23" i="1" s="1"/>
  <c r="R10" i="1"/>
  <c r="T10" i="1" s="1"/>
  <c r="AK7" i="1"/>
  <c r="AN7" i="1" s="1"/>
  <c r="AN8" i="1"/>
  <c r="AN17" i="1"/>
  <c r="AN14" i="1"/>
  <c r="AN10" i="1"/>
  <c r="AM5" i="1"/>
  <c r="AN6" i="1"/>
  <c r="Q5" i="1"/>
  <c r="P5" i="1"/>
  <c r="AL5" i="1"/>
  <c r="U5" i="1"/>
  <c r="V5" i="1"/>
  <c r="AF5" i="1"/>
  <c r="Z5" i="1"/>
  <c r="AC5" i="1" l="1"/>
  <c r="AE5" i="1" s="1"/>
  <c r="AE6" i="1"/>
  <c r="W5" i="1"/>
  <c r="Y5" i="1" s="1"/>
  <c r="R5" i="1"/>
  <c r="T5" i="1" s="1"/>
  <c r="AH5" i="1"/>
  <c r="AJ5" i="1" s="1"/>
  <c r="AK5" i="1"/>
  <c r="AN5" i="1"/>
</calcChain>
</file>

<file path=xl/sharedStrings.xml><?xml version="1.0" encoding="utf-8"?>
<sst xmlns="http://schemas.openxmlformats.org/spreadsheetml/2006/main" count="3895" uniqueCount="1421">
  <si>
    <t>[제9회 전국동시지방선거] 무투표선거구 후보자 명부</t>
    <phoneticPr fontId="1" type="noConversion"/>
  </si>
  <si>
    <t>시도명</t>
    <phoneticPr fontId="1" type="noConversion"/>
  </si>
  <si>
    <t>선거구명</t>
    <phoneticPr fontId="1" type="noConversion"/>
  </si>
  <si>
    <t>소속
정당명</t>
    <phoneticPr fontId="1" type="noConversion"/>
  </si>
  <si>
    <t>성명
(한자)</t>
    <phoneticPr fontId="1" type="noConversion"/>
  </si>
  <si>
    <t>성별</t>
    <phoneticPr fontId="1" type="noConversion"/>
  </si>
  <si>
    <t>생년월일
(연령)</t>
    <phoneticPr fontId="1" type="noConversion"/>
  </si>
  <si>
    <t>광주광역시</t>
    <phoneticPr fontId="1" type="noConversion"/>
  </si>
  <si>
    <t>서구</t>
    <phoneticPr fontId="1" type="noConversion"/>
  </si>
  <si>
    <t>더불어민주당</t>
    <phoneticPr fontId="1" type="noConversion"/>
  </si>
  <si>
    <t>김이강
(金利剛)</t>
    <phoneticPr fontId="1" type="noConversion"/>
  </si>
  <si>
    <t>남</t>
    <phoneticPr fontId="1" type="noConversion"/>
  </si>
  <si>
    <t>1971.06.15
(54세)</t>
    <phoneticPr fontId="1" type="noConversion"/>
  </si>
  <si>
    <t>광주광역시</t>
    <phoneticPr fontId="1" type="noConversion"/>
  </si>
  <si>
    <t>남구</t>
    <phoneticPr fontId="1" type="noConversion"/>
  </si>
  <si>
    <t>더불어민주당</t>
    <phoneticPr fontId="1" type="noConversion"/>
  </si>
  <si>
    <t>김병내
(金丙乃)</t>
    <phoneticPr fontId="1" type="noConversion"/>
  </si>
  <si>
    <t>남</t>
    <phoneticPr fontId="1" type="noConversion"/>
  </si>
  <si>
    <t>1973.05.16
(53세)</t>
    <phoneticPr fontId="1" type="noConversion"/>
  </si>
  <si>
    <t>경기도</t>
    <phoneticPr fontId="1" type="noConversion"/>
  </si>
  <si>
    <t>시흥시</t>
    <phoneticPr fontId="1" type="noConversion"/>
  </si>
  <si>
    <t>더불어민주당</t>
    <phoneticPr fontId="1" type="noConversion"/>
  </si>
  <si>
    <t>임병택
(任炳澤)</t>
    <phoneticPr fontId="1" type="noConversion"/>
  </si>
  <si>
    <t>남</t>
    <phoneticPr fontId="1" type="noConversion"/>
  </si>
  <si>
    <t>1974.07.29
(51세)</t>
    <phoneticPr fontId="1" type="noConversion"/>
  </si>
  <si>
    <t>제주특별자치도</t>
  </si>
  <si>
    <t>제주특별자치도 제주시 일도1동·이도1동·건입동선거구</t>
  </si>
  <si>
    <t>더불어민주당</t>
  </si>
  <si>
    <t>한권
(韓權)</t>
  </si>
  <si>
    <t>남</t>
  </si>
  <si>
    <t>1979.08.28
(46세)</t>
  </si>
  <si>
    <t>제주특별자치도 제주시 이도2동갑선거구</t>
  </si>
  <si>
    <t>김기환
(金起煥)</t>
  </si>
  <si>
    <t>1991.01.28
(35세)</t>
  </si>
  <si>
    <t>제주특별자치도 제주시 화북동선거구</t>
  </si>
  <si>
    <t>강성의
(姜成宜)</t>
  </si>
  <si>
    <t>여</t>
  </si>
  <si>
    <t>1968.02.03
(58세)</t>
  </si>
  <si>
    <t>제주특별자치도 제주시 삼양동·봉개동선거구</t>
  </si>
  <si>
    <t>박안수
(朴安秀)</t>
  </si>
  <si>
    <t>1971.08.09
(54세)</t>
  </si>
  <si>
    <t>제주특별자치도 제주시 아라동갑선거구</t>
  </si>
  <si>
    <t>김봉현
(金奉賢)</t>
  </si>
  <si>
    <t>1979.06.09
(46세)</t>
  </si>
  <si>
    <t>제주특별자치도 제주시 애월읍을선거구</t>
  </si>
  <si>
    <t>강봉직
(姜奉直)</t>
  </si>
  <si>
    <t>1969.06.03
(57세)</t>
  </si>
  <si>
    <t>제주특별자치도 서귀포시 대천동·중문동·예래동선거구</t>
  </si>
  <si>
    <t>임정은
(任正殷)</t>
  </si>
  <si>
    <t>1973.05.18
(53세)</t>
  </si>
  <si>
    <t>제주특별자치도 서귀포시 남원읍선거구</t>
  </si>
  <si>
    <t>송영훈
(宋榮勳)</t>
  </si>
  <si>
    <t>1970.02.15
(56세)</t>
  </si>
  <si>
    <t>투표구분</t>
    <phoneticPr fontId="1" type="noConversion"/>
  </si>
  <si>
    <t>전북특별자치도</t>
  </si>
  <si>
    <t>전주시제1선거구</t>
  </si>
  <si>
    <t>이병도
(李炳道)</t>
  </si>
  <si>
    <t>1966.03.25
(60세)</t>
  </si>
  <si>
    <t>전주시제2선거구</t>
  </si>
  <si>
    <t>진형석
(晋炯晳)</t>
  </si>
  <si>
    <t>1975.06.24
(50세)</t>
  </si>
  <si>
    <t>전주시제4선거구</t>
  </si>
  <si>
    <t>장연국
(張然國)</t>
  </si>
  <si>
    <t>1968.04.23
(58세)</t>
  </si>
  <si>
    <t>전주시제5선거구</t>
  </si>
  <si>
    <t>송재영
(宋在英)</t>
  </si>
  <si>
    <t>1964.06.27
(61세)</t>
  </si>
  <si>
    <t>전주시제6선거구</t>
  </si>
  <si>
    <t>김희수
(金熙洙)</t>
  </si>
  <si>
    <t>1960.03.07
(66세)</t>
  </si>
  <si>
    <t>전주시제8선거구</t>
  </si>
  <si>
    <t>남관우
(南官祐)</t>
  </si>
  <si>
    <t>1958.10.06
(67세)</t>
  </si>
  <si>
    <t>전주시제9선거구</t>
  </si>
  <si>
    <t>서난이
(徐난이)</t>
  </si>
  <si>
    <t>1986.08.12
(39세)</t>
  </si>
  <si>
    <t>전주시제10선거구</t>
  </si>
  <si>
    <t>이명연
(李明衍)</t>
  </si>
  <si>
    <t>1965.08.13
(60세)</t>
  </si>
  <si>
    <t>전주시제11선거구</t>
  </si>
  <si>
    <t>김남규
(金南圭)</t>
  </si>
  <si>
    <t>1958.10.07
(67세)</t>
  </si>
  <si>
    <t>전주시제12선거구</t>
  </si>
  <si>
    <t>노경만
(魯景萬)</t>
  </si>
  <si>
    <t>1966.09.01
(59세)</t>
  </si>
  <si>
    <t>군산시제3선거구</t>
  </si>
  <si>
    <t>나종대
(羅鍾大)</t>
  </si>
  <si>
    <t>1966.05.19
(60세)</t>
  </si>
  <si>
    <t>군산시제4선거구</t>
  </si>
  <si>
    <t>한준희
(韓俊熙)</t>
  </si>
  <si>
    <t>1983.11.18
(42세)</t>
  </si>
  <si>
    <t>군산시제5선거구</t>
  </si>
  <si>
    <t>김우민
(金雨敏)</t>
  </si>
  <si>
    <t>1967.11.09
(58세)</t>
  </si>
  <si>
    <t>익산시제1선거구</t>
  </si>
  <si>
    <t>최종오
(崔鍾五)</t>
  </si>
  <si>
    <t>1956.09.19
(69세)</t>
  </si>
  <si>
    <t>익산시제2선거구</t>
  </si>
  <si>
    <t>조은희
(曺恩姬)</t>
  </si>
  <si>
    <t>1972.03.29
(54세)</t>
  </si>
  <si>
    <t>익산시제3선거구</t>
  </si>
  <si>
    <t>김경진
(金京鎭)</t>
  </si>
  <si>
    <t>1961.07.05
(64세)</t>
  </si>
  <si>
    <t>익산시제4선거구</t>
  </si>
  <si>
    <t>한정수
(韓正洙)</t>
  </si>
  <si>
    <t>1971.11.26
(54세)</t>
  </si>
  <si>
    <t>익산시제5선거구</t>
  </si>
  <si>
    <t>김대중
(金大中)</t>
  </si>
  <si>
    <t>1973.12.20
(52세)</t>
  </si>
  <si>
    <t>정읍시제1선거구</t>
  </si>
  <si>
    <t>임승식
(林承植)</t>
  </si>
  <si>
    <t>1959.02.01
(67세)</t>
  </si>
  <si>
    <t>김제시제1선거구</t>
  </si>
  <si>
    <t>김주택
(金湊澤)</t>
  </si>
  <si>
    <t>1967.11.25
(58세)</t>
  </si>
  <si>
    <t>완주군제1선거구</t>
  </si>
  <si>
    <t>윤수봉
(尹秀鳳)</t>
  </si>
  <si>
    <t>1971.09.21
(54세)</t>
  </si>
  <si>
    <t>완주군제2선거구</t>
  </si>
  <si>
    <t>권요안
(權堯顔)</t>
  </si>
  <si>
    <t>1970.03.17
(56세)</t>
  </si>
  <si>
    <t>무주군선거구</t>
  </si>
  <si>
    <t>유송열
(柳松烈)</t>
  </si>
  <si>
    <t>1962.07.19
(63세)</t>
  </si>
  <si>
    <t>고창군제1선거구</t>
  </si>
  <si>
    <t>김성수
(金成洙)</t>
  </si>
  <si>
    <t>1976.10.07
(49세)</t>
  </si>
  <si>
    <t>고창군제2선거구</t>
  </si>
  <si>
    <t>김정강
(金政康)</t>
  </si>
  <si>
    <t>1964.01.28
(62세)</t>
  </si>
  <si>
    <t>전남광주통합특별시</t>
  </si>
  <si>
    <t>동구제2선거구</t>
  </si>
  <si>
    <t>노진성
(盧珍聲)</t>
  </si>
  <si>
    <t>1993.01.12
(33세)</t>
  </si>
  <si>
    <t>서구제1선거구</t>
  </si>
  <si>
    <t>강수훈
(姜垂勳)</t>
  </si>
  <si>
    <t>1984.02.27
(42세)</t>
  </si>
  <si>
    <t>서구제4선거구</t>
  </si>
  <si>
    <t>심철의
(沈哲儀)</t>
  </si>
  <si>
    <t>1973.10.29
(52세)</t>
  </si>
  <si>
    <t>남구제2선거구</t>
  </si>
  <si>
    <t>박상길
(朴相吉)</t>
  </si>
  <si>
    <t>1969.08.12
(56세)</t>
  </si>
  <si>
    <t>광산구제4선거구</t>
  </si>
  <si>
    <t>이귀순
(李貴順)</t>
  </si>
  <si>
    <t>1979.02.19
(47세)</t>
  </si>
  <si>
    <t>목포시제1선거구</t>
  </si>
  <si>
    <t>최선국
(崔善國)</t>
  </si>
  <si>
    <t>1973.09.14
(52세)</t>
  </si>
  <si>
    <t>목포시제3선거구</t>
  </si>
  <si>
    <t>박문옥
(朴文玉)</t>
  </si>
  <si>
    <t>1976.08.26
(49세)</t>
  </si>
  <si>
    <t>목포시제4선거구</t>
  </si>
  <si>
    <t>최정훈
(崔正勳)</t>
  </si>
  <si>
    <t>1968.10.30
(57세)</t>
  </si>
  <si>
    <t>여수시제2선거구</t>
  </si>
  <si>
    <t>서대현
(徐?玹)</t>
  </si>
  <si>
    <t>1961.09.21
(64세)</t>
  </si>
  <si>
    <t>여수시제5선거구</t>
  </si>
  <si>
    <t>문갑태
(文甲泰)</t>
  </si>
  <si>
    <t>1971.04.11
(55세)</t>
  </si>
  <si>
    <t>여수시제6선거구</t>
  </si>
  <si>
    <t>이석주
(李石柱)</t>
  </si>
  <si>
    <t>1985.02.25
(41세)</t>
  </si>
  <si>
    <t>순천시제2선거구</t>
  </si>
  <si>
    <t>한춘옥
(韓春玉)</t>
  </si>
  <si>
    <t>1964.11.12
(61세)</t>
  </si>
  <si>
    <t>순천시제5선거구</t>
  </si>
  <si>
    <t>김진남
(金珍男)</t>
  </si>
  <si>
    <t>1981.03.08
(45세)</t>
  </si>
  <si>
    <t>순천시제6선거구</t>
  </si>
  <si>
    <t>신민호
(申玟昊)</t>
  </si>
  <si>
    <t>1967.06.17
(58세)</t>
  </si>
  <si>
    <t>순천시제8선거구</t>
  </si>
  <si>
    <t>김영진
(金榮鎭)</t>
  </si>
  <si>
    <t>1972.08.21
(53세)</t>
  </si>
  <si>
    <t>나주시제1선거구</t>
  </si>
  <si>
    <t>이재창
(李載昌)</t>
  </si>
  <si>
    <t>1961.03.29
(65세)</t>
  </si>
  <si>
    <t>나주시제2선거구</t>
  </si>
  <si>
    <t>최명수
(崔明洙)</t>
  </si>
  <si>
    <t>1958.05.20
(68세)</t>
  </si>
  <si>
    <t>광양시제1선거구</t>
  </si>
  <si>
    <t>임형석
(林亨錫)</t>
  </si>
  <si>
    <t>1978.03.07
(48세)</t>
  </si>
  <si>
    <t>광양시제4선거구</t>
  </si>
  <si>
    <t>김장권
(金張權)</t>
  </si>
  <si>
    <t>1979.06.20
(46세)</t>
  </si>
  <si>
    <t>담양군제1선거구</t>
  </si>
  <si>
    <t>박준엽
(朴俊燁)</t>
  </si>
  <si>
    <t>1985.10.17
(40세)</t>
  </si>
  <si>
    <t>장성군제2선거구</t>
  </si>
  <si>
    <t>정기성
(丁基?)</t>
  </si>
  <si>
    <t>1977.12.20
(48세)</t>
  </si>
  <si>
    <t>구례군선거구</t>
  </si>
  <si>
    <t>김송식
(金松植)</t>
  </si>
  <si>
    <t>1962.11.30
(63세)</t>
  </si>
  <si>
    <t>고흥군제1선거구</t>
  </si>
  <si>
    <t>송형곤
(宋炯坤)</t>
  </si>
  <si>
    <t>1964.05.21
(62세)</t>
  </si>
  <si>
    <t>고흥군제2선거구</t>
  </si>
  <si>
    <t>박선준
(朴宣俊)</t>
  </si>
  <si>
    <t>1978.06.28
(47세)</t>
  </si>
  <si>
    <t>보성군제1선거구</t>
  </si>
  <si>
    <t>임용민
(林埇?)</t>
  </si>
  <si>
    <t>1977.02.19
(49세)</t>
  </si>
  <si>
    <t>화순군제1선거구</t>
  </si>
  <si>
    <t>하성동
(河成東)</t>
  </si>
  <si>
    <t>1964.09.25
(61세)</t>
  </si>
  <si>
    <t>화순군제2선거구</t>
  </si>
  <si>
    <t>류기준
(柳基俊)</t>
  </si>
  <si>
    <t>1968.11.09
(57세)</t>
  </si>
  <si>
    <t>장흥군제2선거구</t>
  </si>
  <si>
    <t>윤명희
(尹明姬)</t>
  </si>
  <si>
    <t>1960.08.23
(65세)</t>
  </si>
  <si>
    <t>완도군제1선거구</t>
  </si>
  <si>
    <t>박재선
(朴在先)</t>
  </si>
  <si>
    <t>1973.12.17
(52세)</t>
  </si>
  <si>
    <t>해남군제2선거구</t>
  </si>
  <si>
    <t>박성재
(朴成在)</t>
  </si>
  <si>
    <t>1960.09.18
(65세)</t>
  </si>
  <si>
    <t>영암군제1선거구</t>
  </si>
  <si>
    <t>이행도
(李?徒)</t>
  </si>
  <si>
    <t>1982.05.28
(44세)</t>
  </si>
  <si>
    <t>영암군제2선거구</t>
  </si>
  <si>
    <t>손남일
(孫南日)</t>
  </si>
  <si>
    <t>1968.08.26
(57세)</t>
  </si>
  <si>
    <t>무안군제1선거구</t>
  </si>
  <si>
    <t>고성석
(高星錫)</t>
  </si>
  <si>
    <t>1981.08.17
(44세)</t>
  </si>
  <si>
    <t>무안군제2선거구</t>
  </si>
  <si>
    <t>이정운
(李廷雲)</t>
  </si>
  <si>
    <t>1958.10.15
(67세)</t>
  </si>
  <si>
    <t>신안군제1선거구</t>
  </si>
  <si>
    <t>김문수
(金紋帥)</t>
  </si>
  <si>
    <t>1958.04.03
(68세)</t>
  </si>
  <si>
    <t>인천광역시</t>
  </si>
  <si>
    <t>부평구제5선거구</t>
  </si>
  <si>
    <t>박흥석
(朴興碩)</t>
  </si>
  <si>
    <t>1981.06.18
(44세)</t>
  </si>
  <si>
    <t>부평구제6선거구</t>
  </si>
  <si>
    <t>박종혁
(朴鍾赫)</t>
  </si>
  <si>
    <t>1964.12.17
(61세)</t>
  </si>
  <si>
    <t>서울특별시</t>
  </si>
  <si>
    <t>은평구제2선거구</t>
  </si>
  <si>
    <t>이병도
(李秉道)</t>
  </si>
  <si>
    <t>1973.01.10
(53세)</t>
  </si>
  <si>
    <t>관악구제1선거구</t>
  </si>
  <si>
    <t>공우석
(孔祐錫)</t>
  </si>
  <si>
    <t>1977.07.26
(48세)</t>
  </si>
  <si>
    <t>관악구제2선거구</t>
  </si>
  <si>
    <t>주무열
(朱무열)</t>
  </si>
  <si>
    <t>1985.01.20
(41세)</t>
  </si>
  <si>
    <t>관악구제3선거구</t>
  </si>
  <si>
    <t>임만균
(任萬均)</t>
  </si>
  <si>
    <t>1978.07.15
(47세)</t>
  </si>
  <si>
    <t>대구광역시</t>
  </si>
  <si>
    <t>국민의힘</t>
  </si>
  <si>
    <t>박소영
(朴炤映)</t>
  </si>
  <si>
    <t>1963.07.26
(62세)</t>
  </si>
  <si>
    <t>경상북도</t>
  </si>
  <si>
    <t>포항시제4선거구</t>
  </si>
  <si>
    <t>연규식
(延圭植)</t>
  </si>
  <si>
    <t>1960.06.01
(66세)</t>
  </si>
  <si>
    <t>포항시제5선거구</t>
  </si>
  <si>
    <t>김희수
(金?洙)</t>
  </si>
  <si>
    <t>1959.03.05
(67세)</t>
  </si>
  <si>
    <t>포항시제6선거구</t>
  </si>
  <si>
    <t>서재원
(徐載元)</t>
  </si>
  <si>
    <t>1959.02.07
(67세)</t>
  </si>
  <si>
    <t>울릉군선거구</t>
  </si>
  <si>
    <t>정윤태
(丁胤太)</t>
  </si>
  <si>
    <t>1965.09.28
(60세)</t>
  </si>
  <si>
    <t>경주시제1선거구</t>
  </si>
  <si>
    <t>배진석
(裵晋奭)</t>
  </si>
  <si>
    <t>1974.04.30
(52세)</t>
  </si>
  <si>
    <t>경주시제2선거구</t>
  </si>
  <si>
    <t>최덕규
(崔悳圭)</t>
  </si>
  <si>
    <t>1968.08.24
(57세)</t>
  </si>
  <si>
    <t>경주시제3선거구</t>
  </si>
  <si>
    <t>최병준
(崔炳俊)</t>
  </si>
  <si>
    <t>1957.11.21
(68세)</t>
  </si>
  <si>
    <t>경주시제4선거구</t>
  </si>
  <si>
    <t>이동협
(李東協)</t>
  </si>
  <si>
    <t>1962.01.15
(64세)</t>
  </si>
  <si>
    <t>경주시제5선거구</t>
  </si>
  <si>
    <t>박승직
(朴承稷)</t>
  </si>
  <si>
    <t>1957.05.15
(69세)</t>
  </si>
  <si>
    <t>김천시제1선거구</t>
  </si>
  <si>
    <t>최병근
(崔炳根)</t>
  </si>
  <si>
    <t>1968.07.01
(57세)</t>
  </si>
  <si>
    <t>김천시제2선거구</t>
  </si>
  <si>
    <t>이우청
(李愚淸)</t>
  </si>
  <si>
    <t>1957.08.23
(68세)</t>
  </si>
  <si>
    <t>안동시제1선거구</t>
  </si>
  <si>
    <t>김대진
(金大鎭)</t>
  </si>
  <si>
    <t>1969.10.16
(56세)</t>
  </si>
  <si>
    <t>영천시제1선거구</t>
  </si>
  <si>
    <t>이춘우
(李春雨)</t>
  </si>
  <si>
    <t>1970.03.12
(56세)</t>
  </si>
  <si>
    <t>영천시제2선거구</t>
  </si>
  <si>
    <t>윤승오
(尹承五)</t>
  </si>
  <si>
    <t>1962.04.05
(64세)</t>
  </si>
  <si>
    <t>문경시제2선거구</t>
  </si>
  <si>
    <t>김창기
(金昶基)</t>
  </si>
  <si>
    <t>1962.11.29
(63세)</t>
  </si>
  <si>
    <t>청도군선거구</t>
  </si>
  <si>
    <t>이종평
(李鍾平)</t>
  </si>
  <si>
    <t>1959.05.13
(67세)</t>
  </si>
  <si>
    <t>고령군선거구</t>
  </si>
  <si>
    <t>노성환
(魯成桓)</t>
  </si>
  <si>
    <t>1973.04.08
(53세)</t>
  </si>
  <si>
    <t>성주군선거구</t>
  </si>
  <si>
    <t>도희재
(都希哉)</t>
  </si>
  <si>
    <t>1970.10.21
(55세)</t>
  </si>
  <si>
    <t>칠곡군제1선거구</t>
  </si>
  <si>
    <t>정한석
(鄭漢錫)</t>
  </si>
  <si>
    <t>1968.03.21
(58세)</t>
  </si>
  <si>
    <t>칠곡군제2선거구</t>
  </si>
  <si>
    <t>박순범
(朴淳範)</t>
  </si>
  <si>
    <t>1957.09.30
(68세)</t>
  </si>
  <si>
    <t>의성군제2선거구</t>
  </si>
  <si>
    <t>김수문
(金秀文)</t>
  </si>
  <si>
    <t>1959.01.10
(67세)</t>
  </si>
  <si>
    <t>청송군선거구</t>
  </si>
  <si>
    <t>신효광
(申孝光)</t>
  </si>
  <si>
    <t>1961.01.19
(65세)</t>
  </si>
  <si>
    <t>울진군선거구</t>
  </si>
  <si>
    <t>김재준
(金在俊)</t>
  </si>
  <si>
    <t>1963.10.12
(62세)</t>
  </si>
  <si>
    <t>경상남도</t>
  </si>
  <si>
    <t>의령군선거구</t>
  </si>
  <si>
    <t>김봉남
(金奉南)</t>
  </si>
  <si>
    <t>경기도</t>
  </si>
  <si>
    <t>부천시제2선거구</t>
  </si>
  <si>
    <t>박상현
(朴祥賢)</t>
  </si>
  <si>
    <t>1977.09.09
(48세)</t>
  </si>
  <si>
    <t>안산시제2선거구</t>
  </si>
  <si>
    <t>김태희
(金泰希)</t>
  </si>
  <si>
    <t>1977.02.15
(49세)</t>
  </si>
  <si>
    <t>안산시제5선거구</t>
  </si>
  <si>
    <t>이은미
(李銀美)</t>
  </si>
  <si>
    <t>1982.03.29
(44세)</t>
  </si>
  <si>
    <t>화성시제6선거구</t>
  </si>
  <si>
    <t>김회철
(金會澈)</t>
  </si>
  <si>
    <t>1972.10.19
(53세)</t>
  </si>
  <si>
    <t>화성시제8선거구</t>
  </si>
  <si>
    <t>김영수
(金永洙)</t>
  </si>
  <si>
    <t>1979.12.05
(46세)</t>
  </si>
  <si>
    <t>시흥시제1선거구</t>
  </si>
  <si>
    <t>안광률
(安光律)</t>
  </si>
  <si>
    <t>1971.04.21
(55세)</t>
  </si>
  <si>
    <t>시흥시제3선거구</t>
  </si>
  <si>
    <t>김영훈
(金榮勳)</t>
  </si>
  <si>
    <t>1969.02.28
(57세)</t>
  </si>
  <si>
    <t>군포시제4선거구</t>
  </si>
  <si>
    <t>김귀근
(金貴根)</t>
  </si>
  <si>
    <t>1965.01.10
(61세)</t>
  </si>
  <si>
    <t>파주시제1선거구</t>
  </si>
  <si>
    <t>박은주
(朴殷珠)</t>
  </si>
  <si>
    <t>1967.12.03
(58세)</t>
  </si>
  <si>
    <t>용인시제3선거구</t>
  </si>
  <si>
    <t>남종섭
(南鍾燮)</t>
  </si>
  <si>
    <t>1966.02.10
(60세)</t>
  </si>
  <si>
    <t>충청남도</t>
  </si>
  <si>
    <t>부여군</t>
  </si>
  <si>
    <t>박세나
(朴세나)</t>
  </si>
  <si>
    <t>1981.05.27
(45세)</t>
  </si>
  <si>
    <t>김미영
(金美英)</t>
  </si>
  <si>
    <t>1967.02.15
(59세)</t>
  </si>
  <si>
    <t>기초의원비례대표선거</t>
    <phoneticPr fontId="1" type="noConversion"/>
  </si>
  <si>
    <t>진안군</t>
  </si>
  <si>
    <t>한효임
(韓孝任)</t>
  </si>
  <si>
    <t>1983.05.05
(43세)</t>
  </si>
  <si>
    <t>무주군</t>
  </si>
  <si>
    <t>오순덕
(吳順德)</t>
  </si>
  <si>
    <t>1969.12.11
(56세)</t>
  </si>
  <si>
    <t>순창군</t>
  </si>
  <si>
    <t>한소용
(韓素容)</t>
  </si>
  <si>
    <t>1968.03.19
(58세)</t>
  </si>
  <si>
    <t>부안군</t>
  </si>
  <si>
    <t>임정숙
(林貞淑)</t>
  </si>
  <si>
    <t>전라남도</t>
  </si>
  <si>
    <t>장성군</t>
  </si>
  <si>
    <t>이지연
(李智蓮)</t>
  </si>
  <si>
    <t>1970.10.20
(55세)</t>
  </si>
  <si>
    <t>신화순
(申話珣)</t>
  </si>
  <si>
    <t>1964.08.24
(61세)</t>
  </si>
  <si>
    <t>곡성군</t>
  </si>
  <si>
    <t>임원자
(林元子)</t>
  </si>
  <si>
    <t>1974.01.04
(52세)</t>
  </si>
  <si>
    <t>이진숙
(李眞淑)</t>
  </si>
  <si>
    <t>1967.03.24
(59세)</t>
  </si>
  <si>
    <t>구례군</t>
  </si>
  <si>
    <t>서연희
(徐蓮姬)</t>
  </si>
  <si>
    <t>1961.09.08
(64세)</t>
  </si>
  <si>
    <t>고흥군</t>
  </si>
  <si>
    <t>김인자
(金仁子)</t>
  </si>
  <si>
    <t>1968.07.07
(57세)</t>
  </si>
  <si>
    <t>김지연
(金志?)</t>
  </si>
  <si>
    <t>1968.08.20
(57세)</t>
  </si>
  <si>
    <t>박순엽
(朴順葉)</t>
  </si>
  <si>
    <t>1962.07.30
(63세)</t>
  </si>
  <si>
    <t>보성군</t>
  </si>
  <si>
    <t>서정옥
(徐廷玉)</t>
  </si>
  <si>
    <t>1961.07.09
(64세)</t>
  </si>
  <si>
    <t>김미숙
(金美淑)</t>
  </si>
  <si>
    <t>1959.03.11
(67세)</t>
  </si>
  <si>
    <t>화순군</t>
  </si>
  <si>
    <t>주혜정
(朱惠正)</t>
  </si>
  <si>
    <t>1966.04.16
(60세)</t>
  </si>
  <si>
    <t>장흥군</t>
  </si>
  <si>
    <t>김옥화
(金玉化)</t>
  </si>
  <si>
    <t>1963.03.06
(63세)</t>
  </si>
  <si>
    <t>강진군</t>
  </si>
  <si>
    <t>김경
(金勍)</t>
  </si>
  <si>
    <t>1964.04.30
(62세)</t>
  </si>
  <si>
    <t>완도군</t>
  </si>
  <si>
    <t>김매숙
(金梅淑)</t>
  </si>
  <si>
    <t>1971.06.10
(54세)</t>
  </si>
  <si>
    <t>손정희
(孫貞姬)</t>
  </si>
  <si>
    <t>1964.09.28
(61세)</t>
  </si>
  <si>
    <t>진도군</t>
  </si>
  <si>
    <t>조난영
(曺蘭英)</t>
  </si>
  <si>
    <t>1962.12.21
(63세)</t>
  </si>
  <si>
    <t>박후근
(朴候根)</t>
  </si>
  <si>
    <t>1959.02.15
(67세)</t>
  </si>
  <si>
    <t>영암군</t>
  </si>
  <si>
    <t>심애란
(沈愛蘭)</t>
  </si>
  <si>
    <t>1970.08.16
(55세)</t>
  </si>
  <si>
    <t>무안군</t>
  </si>
  <si>
    <t>정소혜
(丁昭慧)</t>
  </si>
  <si>
    <t>1992.06.27
(33세)</t>
  </si>
  <si>
    <t>영광군</t>
  </si>
  <si>
    <t>김선옥
(金仙玉)</t>
  </si>
  <si>
    <t>1967.08.18
(58세)</t>
  </si>
  <si>
    <t>박노은
(朴魯銀)</t>
  </si>
  <si>
    <t>1960.11.26
(65세)</t>
  </si>
  <si>
    <t>함평군</t>
  </si>
  <si>
    <t>김농선
(金弄仙)</t>
  </si>
  <si>
    <t>1966.11.13
(59세)</t>
  </si>
  <si>
    <t>미추홀구</t>
  </si>
  <si>
    <t>태화순
(太花順)</t>
  </si>
  <si>
    <t>1968.01.21
(58세)</t>
  </si>
  <si>
    <t>김승자
(金承子)</t>
  </si>
  <si>
    <t>1965.05.06
(61세)</t>
  </si>
  <si>
    <t>연수구</t>
  </si>
  <si>
    <t>김선아
(金善娥)</t>
  </si>
  <si>
    <t>1979.09.12
(46세)</t>
  </si>
  <si>
    <t>김정아
(金貞我)</t>
  </si>
  <si>
    <t>1989.12.21
(36세)</t>
  </si>
  <si>
    <t>남동구</t>
  </si>
  <si>
    <t>서주영
(徐周怜)</t>
  </si>
  <si>
    <t>1959.12.15
(66세)</t>
  </si>
  <si>
    <t>이보라
(李보라)</t>
  </si>
  <si>
    <t>1985.08.25
(40세)</t>
  </si>
  <si>
    <t>서구</t>
  </si>
  <si>
    <t>홍육례
(洪六禮)</t>
  </si>
  <si>
    <t>1976.04.13
(50세)</t>
  </si>
  <si>
    <t>양환옥
(梁環玉)</t>
  </si>
  <si>
    <t>1975.01.11
(51세)</t>
  </si>
  <si>
    <t>검단구</t>
  </si>
  <si>
    <t>나선희
(羅仙姬)</t>
  </si>
  <si>
    <t>1997.02.25
(29세)</t>
  </si>
  <si>
    <t>성북구</t>
  </si>
  <si>
    <t>박윤경
(朴倫慶)</t>
  </si>
  <si>
    <t>1967.02.22
(59세)</t>
  </si>
  <si>
    <t>한지연
(韓智娟)</t>
  </si>
  <si>
    <t>1987.02.13
(39세)</t>
  </si>
  <si>
    <t>김자연
(金慈娟)</t>
  </si>
  <si>
    <t>1984.02.22
(42세)</t>
  </si>
  <si>
    <t>도봉구</t>
  </si>
  <si>
    <t>경정화
(慶靜和)</t>
  </si>
  <si>
    <t>1972.12.09
(53세)</t>
  </si>
  <si>
    <t>하금연
(河金連)</t>
  </si>
  <si>
    <t>1964.05.05
(62세)</t>
  </si>
  <si>
    <t>노원구</t>
  </si>
  <si>
    <t>한은영
(韓恩榮)</t>
  </si>
  <si>
    <t>1974.12.25
(51세)</t>
  </si>
  <si>
    <t>허윤회
(許允懷)</t>
  </si>
  <si>
    <t>1966.12.31
(59세)</t>
  </si>
  <si>
    <t>김서연
(金書延)</t>
  </si>
  <si>
    <t>2000.05.09
(26세)</t>
  </si>
  <si>
    <t>서대문구</t>
  </si>
  <si>
    <t>이미정
(李美淨)</t>
  </si>
  <si>
    <t>1979.06.25
(46세)</t>
  </si>
  <si>
    <t>김이나
(金이나)</t>
  </si>
  <si>
    <t>1991.01.14
(35세)</t>
  </si>
  <si>
    <t>구로구</t>
  </si>
  <si>
    <t>김현지
(金賢芝)</t>
  </si>
  <si>
    <t>1987.10.12
(38세)</t>
  </si>
  <si>
    <t>고경희
(高京喜)</t>
  </si>
  <si>
    <t>1975.01.03
(51세)</t>
  </si>
  <si>
    <t>부산광역시</t>
  </si>
  <si>
    <t>동래구</t>
  </si>
  <si>
    <t>노은정
(魯恩禎)</t>
  </si>
  <si>
    <t>1976.10.04
(49세)</t>
  </si>
  <si>
    <t>안선영
(安宣映)</t>
  </si>
  <si>
    <t>1982.09.07
(43세)</t>
  </si>
  <si>
    <t>남구</t>
  </si>
  <si>
    <t>임이정
(林??)</t>
  </si>
  <si>
    <t>1976.02.11
(50세)</t>
  </si>
  <si>
    <t>정수아
(鄭守雅)</t>
  </si>
  <si>
    <t>2002.08.17
(23세)</t>
  </si>
  <si>
    <t>북구</t>
  </si>
  <si>
    <t>진영옥
(陳榮玉)</t>
  </si>
  <si>
    <t>1960.10.20
(65세)</t>
  </si>
  <si>
    <t>최태숙
(崔泰淑)</t>
  </si>
  <si>
    <t>1959.01.18
(67세)</t>
  </si>
  <si>
    <t>해운대구</t>
  </si>
  <si>
    <t>박주령
(朴??)</t>
  </si>
  <si>
    <t>1972.02.27
(54세)</t>
  </si>
  <si>
    <t>김선희
(金宣希)</t>
  </si>
  <si>
    <t>1989.02.25
(37세)</t>
  </si>
  <si>
    <t>금정구</t>
  </si>
  <si>
    <t>임정숙
(林貞淑)</t>
  </si>
  <si>
    <t>1965.01.25
(61세)</t>
  </si>
  <si>
    <t>권보성
(權甫省)</t>
  </si>
  <si>
    <t>1965.10.03
(60세)</t>
  </si>
  <si>
    <t>연제구</t>
  </si>
  <si>
    <t>어해영
(魚海永)</t>
  </si>
  <si>
    <t>1965.07.02
(60세)</t>
  </si>
  <si>
    <t>정창동
(鄭昌東)</t>
  </si>
  <si>
    <t>1962.02.10
(64세)</t>
  </si>
  <si>
    <t>구진경
(具珍慶)</t>
  </si>
  <si>
    <t>1977.02.20
(49세)</t>
  </si>
  <si>
    <t>고정애
(高貞愛)</t>
  </si>
  <si>
    <t>1977.01.16
(49세)</t>
  </si>
  <si>
    <t>서효림
(徐孝林)</t>
  </si>
  <si>
    <t>1982.11.04
(43세)</t>
  </si>
  <si>
    <t>달서구</t>
  </si>
  <si>
    <t>백경해
(白慶亥)</t>
  </si>
  <si>
    <t>1975.02.05
(51세)</t>
  </si>
  <si>
    <t>배무연
(裵戊連)</t>
  </si>
  <si>
    <t>1959.12.11
(66세)</t>
  </si>
  <si>
    <t>김철희
(金哲熙)</t>
  </si>
  <si>
    <t>1963.01.28
(63세)</t>
  </si>
  <si>
    <t>달성군</t>
  </si>
  <si>
    <t>김성화
(金成和)</t>
  </si>
  <si>
    <t>1959.12.02
(66세)</t>
  </si>
  <si>
    <t>전순애
(全順愛)</t>
  </si>
  <si>
    <t>1963.08.15
(62세)</t>
  </si>
  <si>
    <t>군위군</t>
  </si>
  <si>
    <t>김은주
(金銀珠)</t>
  </si>
  <si>
    <t>1965.05.05
(61세)</t>
  </si>
  <si>
    <t>광주광역시</t>
  </si>
  <si>
    <t>동구</t>
  </si>
  <si>
    <t>김희선
(金姬善)</t>
  </si>
  <si>
    <t>1987.10.25
(38세)</t>
  </si>
  <si>
    <t>울릉군</t>
  </si>
  <si>
    <t>최윤정
(崔允丁)</t>
  </si>
  <si>
    <t>1966.04.26
(60세)</t>
  </si>
  <si>
    <t>문경시</t>
  </si>
  <si>
    <t>신상애
(申尙厓)</t>
  </si>
  <si>
    <t>1961.01.21
(65세)</t>
  </si>
  <si>
    <t>예천군</t>
  </si>
  <si>
    <t>전선희
(全善姬)</t>
  </si>
  <si>
    <t>1962.09.14
(63세)</t>
  </si>
  <si>
    <t>청도군</t>
  </si>
  <si>
    <t>변소영
(卞昭映)</t>
  </si>
  <si>
    <t>1973.01.30
(53세)</t>
  </si>
  <si>
    <t>고령군</t>
  </si>
  <si>
    <t>김상남
(金尙男)</t>
  </si>
  <si>
    <t>1965.07.15
(60세)</t>
  </si>
  <si>
    <t>성주군</t>
  </si>
  <si>
    <t>유정자
(柳貞子)</t>
  </si>
  <si>
    <t>1970.01.13
(56세)</t>
  </si>
  <si>
    <t>칠곡군</t>
  </si>
  <si>
    <t>박은화
(朴銀花)</t>
  </si>
  <si>
    <t>1966.01.25
(60세)</t>
  </si>
  <si>
    <t>청송군</t>
  </si>
  <si>
    <t>황성경
(黃晟景)</t>
  </si>
  <si>
    <t>1958.04.13
(68세)</t>
  </si>
  <si>
    <t>영양군</t>
  </si>
  <si>
    <t>최민경
(崔民耿)</t>
  </si>
  <si>
    <t>1966.09.23
(59세)</t>
  </si>
  <si>
    <t>영덕군</t>
  </si>
  <si>
    <t>김미옥
(金眉?)</t>
  </si>
  <si>
    <t>1961.01.25
(65세)</t>
  </si>
  <si>
    <t>봉화군</t>
  </si>
  <si>
    <t>김영희
(金榮姬)</t>
  </si>
  <si>
    <t>1962.01.20
(64세)</t>
  </si>
  <si>
    <t>류정단
(柳貞丹)</t>
  </si>
  <si>
    <t>1966.04.28
(60세)</t>
  </si>
  <si>
    <t>울진군</t>
  </si>
  <si>
    <t>박명숙
(朴明淑)</t>
  </si>
  <si>
    <t>하동군</t>
  </si>
  <si>
    <t>박영심
(朴英心)</t>
  </si>
  <si>
    <t>1969.10.01
(56세)</t>
  </si>
  <si>
    <t>유향
(兪香)</t>
  </si>
  <si>
    <t>1963.01.29
(63세)</t>
  </si>
  <si>
    <t>산청군</t>
  </si>
  <si>
    <t>권은희
(權銀姬)</t>
  </si>
  <si>
    <t>1964.12.29
(61세)</t>
  </si>
  <si>
    <t>부천시</t>
  </si>
  <si>
    <t>박영원
(朴盈?)</t>
  </si>
  <si>
    <t>1987.07.26
(38세)</t>
  </si>
  <si>
    <t>김정화
(金貞華)</t>
  </si>
  <si>
    <t>1961.12.27
(64세)</t>
  </si>
  <si>
    <t>광명시</t>
  </si>
  <si>
    <t>박미정
(朴美貞)</t>
  </si>
  <si>
    <t>1977.12.05
(48세)</t>
  </si>
  <si>
    <t>최미영
(崔美英)</t>
  </si>
  <si>
    <t>1979.09.17
(46세)</t>
  </si>
  <si>
    <t>구리시</t>
  </si>
  <si>
    <t>문은영
(文銀英)</t>
  </si>
  <si>
    <t>1981.02.02
(45세)</t>
  </si>
  <si>
    <t>용인시</t>
  </si>
  <si>
    <t>임유정
(任洧貞)</t>
  </si>
  <si>
    <t>1983.12.09
(42세)</t>
  </si>
  <si>
    <t>신민욱
(申旻昱)</t>
  </si>
  <si>
    <t>1994.04.01
(32세)</t>
  </si>
  <si>
    <t>변유선
(卞裕善)</t>
  </si>
  <si>
    <t>1991.06.28
(34세)</t>
  </si>
  <si>
    <t>박인성
(朴仁星)</t>
  </si>
  <si>
    <t>1997.07.21
(28세)</t>
  </si>
  <si>
    <t>충청북도</t>
  </si>
  <si>
    <t>청주시라선거구</t>
  </si>
  <si>
    <t>박승찬
(朴承燦)</t>
  </si>
  <si>
    <t>1980.01.16
(46세)</t>
  </si>
  <si>
    <t>임은성
(林恩星)</t>
  </si>
  <si>
    <t>1967.03.22
(59세)</t>
  </si>
  <si>
    <t>김재년
(金栽年)</t>
  </si>
  <si>
    <t>1967.05.17
(59세)</t>
  </si>
  <si>
    <t>청주시카선거구</t>
  </si>
  <si>
    <t>배성철
(裵晟喆)</t>
  </si>
  <si>
    <t>1977.10.11
(48세)</t>
  </si>
  <si>
    <t>정영석
(鄭映錫)</t>
  </si>
  <si>
    <t>1971.01.25
(55세)</t>
  </si>
  <si>
    <t>천안시가선거구</t>
  </si>
  <si>
    <t>류제국
(柳濟國)</t>
  </si>
  <si>
    <t>1968.07.03
(57세)</t>
  </si>
  <si>
    <t>권오중
(權五中)</t>
  </si>
  <si>
    <t>1967.04.15
(59세)</t>
  </si>
  <si>
    <t>천안시나선거구</t>
  </si>
  <si>
    <t>배관중
(裵寬中)</t>
  </si>
  <si>
    <t>1990.05.09
(36세)</t>
  </si>
  <si>
    <t>조성준
(趙成濬)</t>
  </si>
  <si>
    <t>1986.06.27
(39세)</t>
  </si>
  <si>
    <t>천안시자선거구</t>
  </si>
  <si>
    <t>박종갑
(朴鍾甲)</t>
  </si>
  <si>
    <t>1972.11.05
(53세)</t>
  </si>
  <si>
    <t>김영한
(金永漢)</t>
  </si>
  <si>
    <t>1967.02.21
(59세)</t>
  </si>
  <si>
    <t>아산시다선거구</t>
  </si>
  <si>
    <t>천철호
(千喆浩)</t>
  </si>
  <si>
    <t>1969.02.05
(57세)</t>
  </si>
  <si>
    <t>윤원준
(尹元俊)</t>
  </si>
  <si>
    <t>1970.01.23
(56세)</t>
  </si>
  <si>
    <t>전주시타선거구</t>
  </si>
  <si>
    <t>신유정
(申有晶)</t>
  </si>
  <si>
    <t>1999.07.15
(26세)</t>
  </si>
  <si>
    <t>신인철
(申仁澈)</t>
  </si>
  <si>
    <t>1991.02.20
(35세)</t>
  </si>
  <si>
    <t>군산시다선거구</t>
  </si>
  <si>
    <t>이동현
(李東鉉)</t>
  </si>
  <si>
    <t>1974.01.17
(52세)</t>
  </si>
  <si>
    <t>최경애
(崔敬愛)</t>
  </si>
  <si>
    <t>1964.10.18
(61세)</t>
  </si>
  <si>
    <t>익산시가선거구</t>
  </si>
  <si>
    <t>김미선
(金美善)</t>
  </si>
  <si>
    <t>1964.02.16
(62세)</t>
  </si>
  <si>
    <t>장경호
(張京浩)</t>
  </si>
  <si>
    <t>1965.08.10
(60세)</t>
  </si>
  <si>
    <t>정읍시다선거구</t>
  </si>
  <si>
    <t>한선미
(韓善美)</t>
  </si>
  <si>
    <t>1968.05.18
(58세)</t>
  </si>
  <si>
    <t>황혜숙
(黃惠淑)</t>
  </si>
  <si>
    <t>1961.02.03
(65세)</t>
  </si>
  <si>
    <t>남원시가선거구</t>
  </si>
  <si>
    <t>소태수
(蘇太秀)</t>
  </si>
  <si>
    <t>1961.10.11
(64세)</t>
  </si>
  <si>
    <t>조용수
(趙容洙)</t>
  </si>
  <si>
    <t>1954.11.19
(71세)</t>
  </si>
  <si>
    <t>남원시라선거구</t>
  </si>
  <si>
    <t>이기열
(李企烈)</t>
  </si>
  <si>
    <t>1964.03.08
(62세)</t>
  </si>
  <si>
    <t>장병옥
(張丙鈺)</t>
  </si>
  <si>
    <t>1973.05.11
(53세)</t>
  </si>
  <si>
    <t>김제시다선거구</t>
  </si>
  <si>
    <t>김민완
(金玟完)</t>
  </si>
  <si>
    <t>1959.03.19
(67세)</t>
  </si>
  <si>
    <t>오상민
(吳相珉)</t>
  </si>
  <si>
    <t>1968.03.29
(58세)</t>
  </si>
  <si>
    <t>장민우
(張珉祐)</t>
  </si>
  <si>
    <t>1990.12.31
(35세)</t>
  </si>
  <si>
    <t>부안군나선거구</t>
  </si>
  <si>
    <t>김원진
(金元鎭)</t>
  </si>
  <si>
    <t>1961.06.09
(64세)</t>
  </si>
  <si>
    <t>오장환
(吳長煥)</t>
  </si>
  <si>
    <t>1955.01.08
(71세)</t>
  </si>
  <si>
    <t>목포시가선거구</t>
  </si>
  <si>
    <t>박수경
(朴秀炅)</t>
  </si>
  <si>
    <t>1961.05.24
(65세)</t>
  </si>
  <si>
    <t>박용식
(朴容植)</t>
  </si>
  <si>
    <t>1961.09.26
(64세)</t>
  </si>
  <si>
    <t>박효상
(朴孝常)</t>
  </si>
  <si>
    <t>1977.10.05
(48세)</t>
  </si>
  <si>
    <t>여수시가선거구</t>
  </si>
  <si>
    <t>김철민
(金哲民)</t>
  </si>
  <si>
    <t>1969.08.22
(56세)</t>
  </si>
  <si>
    <t>박성미
(朴誠美)</t>
  </si>
  <si>
    <t>1969.10.05
(56세)</t>
  </si>
  <si>
    <t>고흥군가선거구</t>
  </si>
  <si>
    <t>류동철
(柳東徹)</t>
  </si>
  <si>
    <t>1959.08.26
(66세)</t>
  </si>
  <si>
    <t>박경석
(朴京碩)</t>
  </si>
  <si>
    <t>1963.02.26
(63세)</t>
  </si>
  <si>
    <t>한승욱
(韓勝旭)</t>
  </si>
  <si>
    <t>1969.10.24
(56세)</t>
  </si>
  <si>
    <t>고흥군라선거구</t>
  </si>
  <si>
    <t>박규대
(朴奎待)</t>
  </si>
  <si>
    <t>1974.06.12
(51세)</t>
  </si>
  <si>
    <t>송종화
(宋鍾和)</t>
  </si>
  <si>
    <t>1976.03.18
(50세)</t>
  </si>
  <si>
    <t>완도군나선거구</t>
  </si>
  <si>
    <t>김세윤
(金世潤)</t>
  </si>
  <si>
    <t>1977.04.30
(49세)</t>
  </si>
  <si>
    <t>임원희
(林元熙)</t>
  </si>
  <si>
    <t>1958.08.16
(67세)</t>
  </si>
  <si>
    <t>신안군라선거구</t>
  </si>
  <si>
    <t>강대성
(康大成)</t>
  </si>
  <si>
    <t>1976.05.29
(50세)</t>
  </si>
  <si>
    <t>김용배
(金容陪)</t>
  </si>
  <si>
    <t>영종구가선거구</t>
  </si>
  <si>
    <t>최미자
(崔美子)</t>
  </si>
  <si>
    <t>1963.11.24
(62세)</t>
  </si>
  <si>
    <t>손은비
(孫銀妃)</t>
  </si>
  <si>
    <t>1992.10.09
(33세)</t>
  </si>
  <si>
    <t>연수구마선거구</t>
  </si>
  <si>
    <t>한지혜
(韓智惠)</t>
  </si>
  <si>
    <t>1985.01.15
(41세)</t>
  </si>
  <si>
    <t>정민균
(丁玟勻)</t>
  </si>
  <si>
    <t>1983.09.02
(42세)</t>
  </si>
  <si>
    <t>부평구가선거구</t>
  </si>
  <si>
    <t>조한결
(趙翰潔)</t>
  </si>
  <si>
    <t>1994.01.20
(32세)</t>
  </si>
  <si>
    <t>장수연
(張守延)</t>
  </si>
  <si>
    <t>1966.10.09
(59세)</t>
  </si>
  <si>
    <t>부평구나선거구</t>
  </si>
  <si>
    <t>남성훈
(南成勳)</t>
  </si>
  <si>
    <t>1978.09.21
(47세)</t>
  </si>
  <si>
    <t>이제욱
(李濟旭)</t>
  </si>
  <si>
    <t>1982.07.30
(43세)</t>
  </si>
  <si>
    <t>여명자
(余明子)</t>
  </si>
  <si>
    <t>1970.02.13
(56세)</t>
  </si>
  <si>
    <t>부평구다선거구</t>
  </si>
  <si>
    <t>김보식
(金普植)</t>
  </si>
  <si>
    <t>1960.05.19
(66세)</t>
  </si>
  <si>
    <t>임규이
(林槻異)</t>
  </si>
  <si>
    <t>1999.05.19
(27세)</t>
  </si>
  <si>
    <t>김동규
(金東奎)</t>
  </si>
  <si>
    <t>1995.08.19
(30세)</t>
  </si>
  <si>
    <t>부평구마선거구</t>
  </si>
  <si>
    <t>박성미
(朴聖美)</t>
  </si>
  <si>
    <t>1970.10.11
(55세)</t>
  </si>
  <si>
    <t>김진웅
(金鎭雄)</t>
  </si>
  <si>
    <t>1987.07.17
(38세)</t>
  </si>
  <si>
    <t>부평구바선거구</t>
  </si>
  <si>
    <t>김환연
(金?淵)</t>
  </si>
  <si>
    <t>1961.02.28
(65세)</t>
  </si>
  <si>
    <t>허정미
(許晶媚)</t>
  </si>
  <si>
    <t>1968.01.15
(58세)</t>
  </si>
  <si>
    <t>윤구영
(尹九永)</t>
  </si>
  <si>
    <t>1978.05.18
(48세)</t>
  </si>
  <si>
    <t>계양구다선거구</t>
  </si>
  <si>
    <t>박지상
(朴志祥)</t>
  </si>
  <si>
    <t>1984.03.25
(42세)</t>
  </si>
  <si>
    <t>이상호
(李相昊)</t>
  </si>
  <si>
    <t>1985.05.15
(41세)</t>
  </si>
  <si>
    <t>종로구나선거구</t>
  </si>
  <si>
    <t>노진경
(魯晋景)</t>
  </si>
  <si>
    <t>1958.06.11
(67세)</t>
  </si>
  <si>
    <t>김호준
(金鎬俊)</t>
  </si>
  <si>
    <t>2000.03.17
(26세)</t>
  </si>
  <si>
    <t>종로구라선거구</t>
  </si>
  <si>
    <t>김종보
(金鍾甫)</t>
  </si>
  <si>
    <t>1966.07.29
(59세)</t>
  </si>
  <si>
    <t>유양순
(柳良順)</t>
  </si>
  <si>
    <t>1960.03.20
(66세)</t>
  </si>
  <si>
    <t>이시훈
(李始勳)</t>
  </si>
  <si>
    <t>1968.06.06
(57세)</t>
  </si>
  <si>
    <t>중구가선거구</t>
  </si>
  <si>
    <t>윤판오
(尹鈑塢)</t>
  </si>
  <si>
    <t>1962.06.26
(63세)</t>
  </si>
  <si>
    <t>손주하
(孫宙荷)</t>
  </si>
  <si>
    <t>1990.03.08
(36세)</t>
  </si>
  <si>
    <t>용산구나선거구</t>
  </si>
  <si>
    <t>안태홍
(安泰弘)</t>
  </si>
  <si>
    <t>1985.05.10
(41세)</t>
  </si>
  <si>
    <t>김동현
(金東鉉)</t>
  </si>
  <si>
    <t>1995.01.26
(31세)</t>
  </si>
  <si>
    <t>용산구라선거구</t>
  </si>
  <si>
    <t>김경욱
(金暻郁)</t>
  </si>
  <si>
    <t>1969.09.14
(56세)</t>
  </si>
  <si>
    <t>장정호
(張正鎬)</t>
  </si>
  <si>
    <t>1963.09.27
(62세)</t>
  </si>
  <si>
    <t>성동구가선거구</t>
  </si>
  <si>
    <t>양옥희
(梁玉姬)</t>
  </si>
  <si>
    <t>1958.08.19
(67세)</t>
  </si>
  <si>
    <t>조진호
(趙鎭鎬)</t>
  </si>
  <si>
    <t>1962.10.18
(63세)</t>
  </si>
  <si>
    <t>엄경석
(嚴京錫)</t>
  </si>
  <si>
    <t>1962.09.07
(63세)</t>
  </si>
  <si>
    <t>중랑구나선거구</t>
  </si>
  <si>
    <t>나은하
(羅銀河)</t>
  </si>
  <si>
    <t>1964.04.18
(62세)</t>
  </si>
  <si>
    <t>채옥희
(蔡玉姬)</t>
  </si>
  <si>
    <t>1974.02.20
(52세)</t>
  </si>
  <si>
    <t>중랑구마선거구</t>
  </si>
  <si>
    <t>고강섭
(高康燮)</t>
  </si>
  <si>
    <t>1982.11.30
(43세)</t>
  </si>
  <si>
    <t>전경구
(全景求)</t>
  </si>
  <si>
    <t>성북구다선거구</t>
  </si>
  <si>
    <t>이용진
(李用珍)</t>
  </si>
  <si>
    <t>1960.02.28
(66세)</t>
  </si>
  <si>
    <t>정윤주
(鄭允珠)</t>
  </si>
  <si>
    <t>1980.12.11
(45세)</t>
  </si>
  <si>
    <t>송영옥
(宋永玉)</t>
  </si>
  <si>
    <t>1962.01.23
(64세)</t>
  </si>
  <si>
    <t>성북구라선거구</t>
  </si>
  <si>
    <t>권영숙
(權英淑)</t>
  </si>
  <si>
    <t>1969.09.10
(56세)</t>
  </si>
  <si>
    <t>권영애
(權英愛)</t>
  </si>
  <si>
    <t>1959.09.01
(66세)</t>
  </si>
  <si>
    <t>성북구마선거구</t>
  </si>
  <si>
    <t>김세운
(金世運)</t>
  </si>
  <si>
    <t>1970.10.19
(55세)</t>
  </si>
  <si>
    <t>이인순
(李仁順)</t>
  </si>
  <si>
    <t>1961.11.20
(64세)</t>
  </si>
  <si>
    <t>이동호
(李洞昊)</t>
  </si>
  <si>
    <t>1993.11.30
(32세)</t>
  </si>
  <si>
    <t>성북구사선거구</t>
  </si>
  <si>
    <t>김규일
(金圭一)</t>
  </si>
  <si>
    <t>1982.07.26
(43세)</t>
  </si>
  <si>
    <t>정기혁
(丁基爀)</t>
  </si>
  <si>
    <t>1974.04.04
(52세)</t>
  </si>
  <si>
    <t>강북구라선거구</t>
  </si>
  <si>
    <t>최성례
(崔聖禮)</t>
  </si>
  <si>
    <t>1966.10.14
(59세)</t>
  </si>
  <si>
    <t>최치효
(崔致孝)</t>
  </si>
  <si>
    <t>1963.02.13
(63세)</t>
  </si>
  <si>
    <t>김민섭
(金旻燮)</t>
  </si>
  <si>
    <t>1965.03.26
(61세)</t>
  </si>
  <si>
    <t>도봉구마선거구</t>
  </si>
  <si>
    <t>신은옥
(辛恩玉)</t>
  </si>
  <si>
    <t>1976.02.25
(50세)</t>
  </si>
  <si>
    <t>강신만
(姜信晩)</t>
  </si>
  <si>
    <t>1960.12.06
(65세)</t>
  </si>
  <si>
    <t>노원구다선거구</t>
  </si>
  <si>
    <t>김소라
(金소라)</t>
  </si>
  <si>
    <t>1972.01.29
(54세)</t>
  </si>
  <si>
    <t>손영준
(孫永俊)</t>
  </si>
  <si>
    <t>1970.11.05
(55세)</t>
  </si>
  <si>
    <t>김희숙
(金姬淑)</t>
  </si>
  <si>
    <t>노원구라선거구</t>
  </si>
  <si>
    <t>원동민
(元東敏)</t>
  </si>
  <si>
    <t>1981.03.11
(45세)</t>
  </si>
  <si>
    <t>이은경
(李垠京)</t>
  </si>
  <si>
    <t>1972.02.09
(54세)</t>
  </si>
  <si>
    <t>김우일
(金禹一)</t>
  </si>
  <si>
    <t>1967.06.22
(58세)</t>
  </si>
  <si>
    <t>은평구가선거구</t>
  </si>
  <si>
    <t>신현일
(申鉉一)</t>
  </si>
  <si>
    <t>1977.11.20
(48세)</t>
  </si>
  <si>
    <t>박성도
(朴成道)</t>
  </si>
  <si>
    <t>1962.06.07
(63세)</t>
  </si>
  <si>
    <t>은평구나선거구</t>
  </si>
  <si>
    <t>송영창
(宋泳昌)</t>
  </si>
  <si>
    <t>1978.06.27
(47세)</t>
  </si>
  <si>
    <t>노승한
(盧承韓)</t>
  </si>
  <si>
    <t>1993.12.16
(32세)</t>
  </si>
  <si>
    <t>은평구바선거구</t>
  </si>
  <si>
    <t>신윤경
(申侖暻)</t>
  </si>
  <si>
    <t>1984.01.09
(42세)</t>
  </si>
  <si>
    <t>장경은
(張慶殷)</t>
  </si>
  <si>
    <t>1994.11.30
(31세)</t>
  </si>
  <si>
    <t>서대문구라선거구</t>
  </si>
  <si>
    <t>서호성
(徐昊成)</t>
  </si>
  <si>
    <t>1968.03.14
(58세)</t>
  </si>
  <si>
    <t>이종석
(李鍾碩)</t>
  </si>
  <si>
    <t>1973.07.11
(52세)</t>
  </si>
  <si>
    <t>이용준
(李鎔準)</t>
  </si>
  <si>
    <t>1969.03.04
(57세)</t>
  </si>
  <si>
    <t>마포구가선거구</t>
  </si>
  <si>
    <t>장덕준
(張德俊)</t>
  </si>
  <si>
    <t>1960.11.20
(65세)</t>
  </si>
  <si>
    <t>강수영
(姜壽英)</t>
  </si>
  <si>
    <t>1964.04.07
(62세)</t>
  </si>
  <si>
    <t>마포구라선거구</t>
  </si>
  <si>
    <t>남해석
(南海石)</t>
  </si>
  <si>
    <t>1966.01.03
(60세)</t>
  </si>
  <si>
    <t>서종수
(徐鍾守)</t>
  </si>
  <si>
    <t>마포구사선거구</t>
  </si>
  <si>
    <t>장영준
(張榮濬)</t>
  </si>
  <si>
    <t>1961.06.19
(64세)</t>
  </si>
  <si>
    <t>김진천
(金鎭天)</t>
  </si>
  <si>
    <t>1966.07.03
(59세)</t>
  </si>
  <si>
    <t>양천구다선거구</t>
  </si>
  <si>
    <t>유영주
(劉永珠)</t>
  </si>
  <si>
    <t>1976.04.08
(50세)</t>
  </si>
  <si>
    <t>이인락
(李仁洛)</t>
  </si>
  <si>
    <t>1961.08.15
(64세)</t>
  </si>
  <si>
    <t>양천구라선거구</t>
  </si>
  <si>
    <t>임정옥
(林貞玉)</t>
  </si>
  <si>
    <t>김대섭
(金大燮)</t>
  </si>
  <si>
    <t>1996.03.14
(30세)</t>
  </si>
  <si>
    <t>양천구사선거구</t>
  </si>
  <si>
    <t>홍성순
(洪性順)</t>
  </si>
  <si>
    <t>1964.04.05
(62세)</t>
  </si>
  <si>
    <t>임옥연
(任玉淵)</t>
  </si>
  <si>
    <t>1960.01.04
(66세)</t>
  </si>
  <si>
    <t>양천구아선거구</t>
  </si>
  <si>
    <t>곽고은
(郭고은)</t>
  </si>
  <si>
    <t>1984.01.24
(42세)</t>
  </si>
  <si>
    <t>최혜숙
(崔惠淑)</t>
  </si>
  <si>
    <t>1966.06.27
(59세)</t>
  </si>
  <si>
    <t>구로구라선거구</t>
  </si>
  <si>
    <t>조미향
(趙美香)</t>
  </si>
  <si>
    <t>1959.08.08
(66세)</t>
  </si>
  <si>
    <t>전미숙
(全美淑)</t>
  </si>
  <si>
    <t>1975.01.09
(51세)</t>
  </si>
  <si>
    <t>구로구마선거구</t>
  </si>
  <si>
    <t>김철수
(金澈洙)</t>
  </si>
  <si>
    <t>1957.03.26
(69세)</t>
  </si>
  <si>
    <t>김철수
(金哲洙)</t>
  </si>
  <si>
    <t>1959.01.06
(67세)</t>
  </si>
  <si>
    <t>영등포구가선거구</t>
  </si>
  <si>
    <t>서천열
(徐天烈)</t>
  </si>
  <si>
    <t>1958.01.14
(68세)</t>
  </si>
  <si>
    <t>정선희
(丁仙姬)</t>
  </si>
  <si>
    <t>1959.03.20
(67세)</t>
  </si>
  <si>
    <t>영등포구다선거구</t>
  </si>
  <si>
    <t>김길자
(金吉子)</t>
  </si>
  <si>
    <t>1963.04.18
(63세)</t>
  </si>
  <si>
    <t>이규선
(李圭善)</t>
  </si>
  <si>
    <t>1963.08.22
(62세)</t>
  </si>
  <si>
    <t>영등포구마선거구</t>
  </si>
  <si>
    <t>박미영
(朴美英)</t>
  </si>
  <si>
    <t>황진환
(黃軫煥)</t>
  </si>
  <si>
    <t>1975.04.22
(51세)</t>
  </si>
  <si>
    <t>영등포구바선거구</t>
  </si>
  <si>
    <t>김태호
(金太鎬)</t>
  </si>
  <si>
    <t>1964.10.20
(61세)</t>
  </si>
  <si>
    <t>우경란
(禹慶欄)</t>
  </si>
  <si>
    <t>1958.01.24
(68세)</t>
  </si>
  <si>
    <t>동작구라선거구</t>
  </si>
  <si>
    <t>박지우
(朴志偶)</t>
  </si>
  <si>
    <t>1970.06.15
(55세)</t>
  </si>
  <si>
    <t>이주현
(李周炫)</t>
  </si>
  <si>
    <t>1981.06.11
(44세)</t>
  </si>
  <si>
    <t>동작구바선거구</t>
  </si>
  <si>
    <t>김은하
(金銀夏)</t>
  </si>
  <si>
    <t>1970.02.25
(56세)</t>
  </si>
  <si>
    <t>정유나
(鄭有那)</t>
  </si>
  <si>
    <t>1968.10.18
(57세)</t>
  </si>
  <si>
    <t>강남구바선거구</t>
  </si>
  <si>
    <t>고은진
(高恩珍)</t>
  </si>
  <si>
    <t>1995.09.02
(30세)</t>
  </si>
  <si>
    <t>송영광
(宋英光)</t>
  </si>
  <si>
    <t>1966.07.01
(59세)</t>
  </si>
  <si>
    <t>강남구아선거구</t>
  </si>
  <si>
    <t>오온누리
(吳온누리)</t>
  </si>
  <si>
    <t>1989.02.10
(37세)</t>
  </si>
  <si>
    <t>윤수혁
(尹琇爀)</t>
  </si>
  <si>
    <t>1998.02.16
(28세)</t>
  </si>
  <si>
    <t>송파구나선거구</t>
  </si>
  <si>
    <t>박순례
(朴舜禮)</t>
  </si>
  <si>
    <t>1960.07.21
(65세)</t>
  </si>
  <si>
    <t>박순옥
(朴順玉)</t>
  </si>
  <si>
    <t>1960.03.30
(66세)</t>
  </si>
  <si>
    <t>송파구다선거구</t>
  </si>
  <si>
    <t>최옥주
(崔玉珠)</t>
  </si>
  <si>
    <t>1962.12.22
(63세)</t>
  </si>
  <si>
    <t>전정
(全貞)</t>
  </si>
  <si>
    <t>1969.11.13
(56세)</t>
  </si>
  <si>
    <t>송파구바선거구</t>
  </si>
  <si>
    <t>김안나
(金安那)</t>
  </si>
  <si>
    <t>1971.09.16
(54세)</t>
  </si>
  <si>
    <t>최상진
(崔尙珍)</t>
  </si>
  <si>
    <t>1996.10.08
(29세)</t>
  </si>
  <si>
    <t>송파구자선거구</t>
  </si>
  <si>
    <t>위정희
(魏貞希)</t>
  </si>
  <si>
    <t>1967.01.17
(59세)</t>
  </si>
  <si>
    <t>김성호
(金星濠)</t>
  </si>
  <si>
    <t>1961.01.03
(65세)</t>
  </si>
  <si>
    <t>강동구다선거구</t>
  </si>
  <si>
    <t>박원서
(朴源緖)</t>
  </si>
  <si>
    <t>문현섭
(文鉉燮)</t>
  </si>
  <si>
    <t>1970.05.23
(56세)</t>
  </si>
  <si>
    <t>부산진구나선거구</t>
  </si>
  <si>
    <t>오용성
(吳龍成)</t>
  </si>
  <si>
    <t>1988.07.13
(37세)</t>
  </si>
  <si>
    <t>성낙욱
(成樂旭)</t>
  </si>
  <si>
    <t>1960.12.17
(65세)</t>
  </si>
  <si>
    <t>부산진구다선거구</t>
  </si>
  <si>
    <t>최인희
(崔咽喜)</t>
  </si>
  <si>
    <t>1970.07.10
(55세)</t>
  </si>
  <si>
    <t>조수성
(曺洙成)</t>
  </si>
  <si>
    <t>1962.06.04
(64세)</t>
  </si>
  <si>
    <t>부산진구라선거구</t>
  </si>
  <si>
    <t>강지백
(姜芝伯)</t>
  </si>
  <si>
    <t>1989.04.21
(37세)</t>
  </si>
  <si>
    <t>이분희
(李粉姬)</t>
  </si>
  <si>
    <t>1968.07.11
(57세)</t>
  </si>
  <si>
    <t>부산진구바선거구</t>
  </si>
  <si>
    <t>이지영
(李底怜)</t>
  </si>
  <si>
    <t>1990.06.20
(35세)</t>
  </si>
  <si>
    <t>김진복
(金珍福)</t>
  </si>
  <si>
    <t>1953.05.25
(73세)</t>
  </si>
  <si>
    <t>부산진구사선거구</t>
  </si>
  <si>
    <t>최정웅
(崔正雄)</t>
  </si>
  <si>
    <t>1971.08.17
(54세)</t>
  </si>
  <si>
    <t>김민경
(金旼俓)</t>
  </si>
  <si>
    <t>1978.03.20
(48세)</t>
  </si>
  <si>
    <t>부산진구아선거구</t>
  </si>
  <si>
    <t>강도희
(姜到希)</t>
  </si>
  <si>
    <t>1969.10.23
(56세)</t>
  </si>
  <si>
    <t>안수만
(安洙萬)</t>
  </si>
  <si>
    <t>1986.07.22
(39세)</t>
  </si>
  <si>
    <t>동래구가선거구</t>
  </si>
  <si>
    <t>정상환
(鄭相桓)</t>
  </si>
  <si>
    <t>1969.06.17
(56세)</t>
  </si>
  <si>
    <t>오영진
(吳永珍)</t>
  </si>
  <si>
    <t>1980.12.24
(45세)</t>
  </si>
  <si>
    <t>동래구라선거구</t>
  </si>
  <si>
    <t>이지영
(李知映)</t>
  </si>
  <si>
    <t>1974.07.14
(51세)</t>
  </si>
  <si>
    <t>최순희
(崔順熙)</t>
  </si>
  <si>
    <t>1965.03.11
(61세)</t>
  </si>
  <si>
    <t>남구가선거구</t>
  </si>
  <si>
    <t>박강민
(朴姜珉)</t>
  </si>
  <si>
    <t>1999.01.17
(27세)</t>
  </si>
  <si>
    <t>이준희
(李濬熙)</t>
  </si>
  <si>
    <t>1991.08.14
(34세)</t>
  </si>
  <si>
    <t>남구나선거구</t>
  </si>
  <si>
    <t>허미향
(許美香)</t>
  </si>
  <si>
    <t>1965.05.18
(61세)</t>
  </si>
  <si>
    <t>김철현
(金哲賢)</t>
  </si>
  <si>
    <t>1984.07.26
(41세)</t>
  </si>
  <si>
    <t>남구라선거구</t>
  </si>
  <si>
    <t>서영태
(徐怜兌)</t>
  </si>
  <si>
    <t>1982.12.07
(43세)</t>
  </si>
  <si>
    <t>윤성록
(尹城祿)</t>
  </si>
  <si>
    <t>1988.03.09
(38세)</t>
  </si>
  <si>
    <t>해운대구라선거구</t>
  </si>
  <si>
    <t>김미희
(金美熙)</t>
  </si>
  <si>
    <t>1971.03.10
(55세)</t>
  </si>
  <si>
    <t>서창우
(徐昶雨)</t>
  </si>
  <si>
    <t>1962.06.24
(63세)</t>
  </si>
  <si>
    <t>해운대구마선거구</t>
  </si>
  <si>
    <t>마준영
(馬晙領)</t>
  </si>
  <si>
    <t>1999.01.23
(27세)</t>
  </si>
  <si>
    <t>박기훈
(朴基勳)</t>
  </si>
  <si>
    <t>1970.07.19
(55세)</t>
  </si>
  <si>
    <t>해운대구바선거구</t>
  </si>
  <si>
    <t>공기순
(孔冀順)</t>
  </si>
  <si>
    <t>1964.07.17
(61세)</t>
  </si>
  <si>
    <t>장성철
(張誠哲)</t>
  </si>
  <si>
    <t>1957.04.20
(69세)</t>
  </si>
  <si>
    <t>금정구나선거구</t>
  </si>
  <si>
    <t>이승진
(李承珍)</t>
  </si>
  <si>
    <t>1995.10.18
(30세)</t>
  </si>
  <si>
    <t>강재호
(姜在鎬)</t>
  </si>
  <si>
    <t>수영구가선거구</t>
  </si>
  <si>
    <t>조선민
(曺瑄珉)</t>
  </si>
  <si>
    <t>1994.07.21
(31세)</t>
  </si>
  <si>
    <t>권창환
(權昌煥)</t>
  </si>
  <si>
    <t>1967.10.26
(58세)</t>
  </si>
  <si>
    <t>수영구다선거구</t>
  </si>
  <si>
    <t>윤정환
(尹正煥)</t>
  </si>
  <si>
    <t>1965.07.27
(60세)</t>
  </si>
  <si>
    <t>김태성
(金太星)</t>
  </si>
  <si>
    <t>1975.08.09
(50세)</t>
  </si>
  <si>
    <t>사상구라선거구</t>
  </si>
  <si>
    <t>황수진
(黃秀珍)</t>
  </si>
  <si>
    <t>1982.07.08
(43세)</t>
  </si>
  <si>
    <t>김진순
(金眞順)</t>
  </si>
  <si>
    <t>1980.07.28
(45세)</t>
  </si>
  <si>
    <t>대전광역시</t>
  </si>
  <si>
    <t>서구마선거구</t>
  </si>
  <si>
    <t>박용준
(朴容駿)</t>
  </si>
  <si>
    <t>1963.07.25
(62세)</t>
  </si>
  <si>
    <t>1958.10.10
(67세)</t>
  </si>
  <si>
    <t>김명현
(金明賢)</t>
  </si>
  <si>
    <t>1984.08.02
(41세)</t>
  </si>
  <si>
    <t>서구바선거구</t>
  </si>
  <si>
    <t>송용석
(宋容錫)</t>
  </si>
  <si>
    <t>1968.12.03
(57세)</t>
  </si>
  <si>
    <t>정인화
(鄭仁華)</t>
  </si>
  <si>
    <t>1965.02.16
(61세)</t>
  </si>
  <si>
    <t>대덕구가선거구</t>
  </si>
  <si>
    <t>이삼남
(李三?)</t>
  </si>
  <si>
    <t>1969.05.30
(57세)</t>
  </si>
  <si>
    <t>조대웅
(趙大雄)</t>
  </si>
  <si>
    <t>1987.05.20
(39세)</t>
  </si>
  <si>
    <t>대덕구다선거구</t>
  </si>
  <si>
    <t>서미경
(徐美京)</t>
  </si>
  <si>
    <t>1965.11.11
(60세)</t>
  </si>
  <si>
    <t>전석광
(全錫光)</t>
  </si>
  <si>
    <t>1969.07.04
(56세)</t>
  </si>
  <si>
    <t>북구가선거구</t>
  </si>
  <si>
    <t>안경완
(安炅完)</t>
  </si>
  <si>
    <t>1973.08.29
(52세)</t>
  </si>
  <si>
    <t>임수환
(林秀煥)</t>
  </si>
  <si>
    <t>1972.04.09
(54세)</t>
  </si>
  <si>
    <t>북구다선거구</t>
  </si>
  <si>
    <t>황귀주
(黃貴周)</t>
  </si>
  <si>
    <t>1964.03.25
(62세)</t>
  </si>
  <si>
    <t>서상훈
(徐相塤)</t>
  </si>
  <si>
    <t>1958.03.15
(68세)</t>
  </si>
  <si>
    <t>이성근
(李成根)</t>
  </si>
  <si>
    <t>1962.12.27
(63세)</t>
  </si>
  <si>
    <t>북구라선거구</t>
  </si>
  <si>
    <t>한상열
(韓相烈)</t>
  </si>
  <si>
    <t>1962.10.01
(63세)</t>
  </si>
  <si>
    <t>이현수
(李玹受)</t>
  </si>
  <si>
    <t>1980.01.31
(46세)</t>
  </si>
  <si>
    <t>달서구가선거구</t>
  </si>
  <si>
    <t>이신자
(李申子)</t>
  </si>
  <si>
    <t>1968.02.22
(58세)</t>
  </si>
  <si>
    <t>정달호
(鄭?昊)</t>
  </si>
  <si>
    <t>1965.06.12
(60세)</t>
  </si>
  <si>
    <t>달서구나선거구</t>
  </si>
  <si>
    <t>구백림
(具百林)</t>
  </si>
  <si>
    <t>1964.08.01
(61세)</t>
  </si>
  <si>
    <t>황국주
(黃國柱)</t>
  </si>
  <si>
    <t>1967.04.17
(59세)</t>
  </si>
  <si>
    <t>김영순
(金榮順)</t>
  </si>
  <si>
    <t>1964.04.13
(62세)</t>
  </si>
  <si>
    <t>이재봉
(李載奉)</t>
  </si>
  <si>
    <t>1979.08.05
(46세)</t>
  </si>
  <si>
    <t>최기영
(崔起榮)</t>
  </si>
  <si>
    <t>광산구라선거구</t>
  </si>
  <si>
    <t>윤영일
(尹泳日)</t>
  </si>
  <si>
    <t>1978.01.07
(48세)</t>
  </si>
  <si>
    <t>이우형
(李雨炯)</t>
  </si>
  <si>
    <t>1970.05.03
(56세)</t>
  </si>
  <si>
    <t>진보당</t>
  </si>
  <si>
    <t>김명숙
(金明淑)</t>
  </si>
  <si>
    <t>1974.08.22
(51세)</t>
  </si>
  <si>
    <t>포항시마선거구</t>
  </si>
  <si>
    <t>김상민
(金尙玟)</t>
  </si>
  <si>
    <t>1978.06.25
(47세)</t>
  </si>
  <si>
    <t>김하영
(金夏英)</t>
  </si>
  <si>
    <t>1982.04.28
(44세)</t>
  </si>
  <si>
    <t>정원석
(鄭沅奭)</t>
  </si>
  <si>
    <t>1980.02.01
(46세)</t>
  </si>
  <si>
    <t>경주시다선거구</t>
  </si>
  <si>
    <t>김상희
(金相?)</t>
  </si>
  <si>
    <t>1970.05.01
(56세)</t>
  </si>
  <si>
    <t>주동열
(朱銅烈)</t>
  </si>
  <si>
    <t>1966.07.10
(59세)</t>
  </si>
  <si>
    <t>김천시마선거구</t>
  </si>
  <si>
    <t>김석조
(金碩祚)</t>
  </si>
  <si>
    <t>김세호
(金洗鎬)</t>
  </si>
  <si>
    <t>1968.07.30
(57세)</t>
  </si>
  <si>
    <t>안동시나선거구</t>
  </si>
  <si>
    <t>정복순
(鄭福順)</t>
  </si>
  <si>
    <t>1967.12.21
(58세)</t>
  </si>
  <si>
    <t>권기윤
(權奇胤)</t>
  </si>
  <si>
    <t>1963.01.22
(63세)</t>
  </si>
  <si>
    <t>고령군다선거구</t>
  </si>
  <si>
    <t>김광호
(金光浩)</t>
  </si>
  <si>
    <t>1967.04.10
(59세)</t>
  </si>
  <si>
    <t>이철호
(李喆鎬)</t>
  </si>
  <si>
    <t>1960.06.14
(65세)</t>
  </si>
  <si>
    <t>칠곡군나선거구</t>
  </si>
  <si>
    <t>이상승
(李相承)</t>
  </si>
  <si>
    <t>이진구
(李鎭九)</t>
  </si>
  <si>
    <t>1963.12.21
(62세)</t>
  </si>
  <si>
    <t>봉화군나선거구</t>
  </si>
  <si>
    <t>금동윤
(琴東倫)</t>
  </si>
  <si>
    <t>1968.11.21
(57세)</t>
  </si>
  <si>
    <t>이양재
(李陽載)</t>
  </si>
  <si>
    <t>1963.01.15
(63세)</t>
  </si>
  <si>
    <t>창원시사선거구</t>
  </si>
  <si>
    <t>백승규
(白承奎)</t>
  </si>
  <si>
    <t>1962.06.20
(63세)</t>
  </si>
  <si>
    <t>박강우
(朴康雨)</t>
  </si>
  <si>
    <t>1963.09.16
(62세)</t>
  </si>
  <si>
    <t>창원시타선거구</t>
  </si>
  <si>
    <t>서명일
(徐明日)</t>
  </si>
  <si>
    <t>1971.11.07
(54세)</t>
  </si>
  <si>
    <t>황점복
(黃点福)</t>
  </si>
  <si>
    <t>1963.02.05
(63세)</t>
  </si>
  <si>
    <t>의령군다선거구</t>
  </si>
  <si>
    <t>윤병열
(尹炳烈)</t>
  </si>
  <si>
    <t>1959.05.14
(67세)</t>
  </si>
  <si>
    <t>황성철
(黃聖喆)</t>
  </si>
  <si>
    <t>1959.11.06
(66세)</t>
  </si>
  <si>
    <t>양산시마선거구</t>
  </si>
  <si>
    <t>박선주
(朴善主)</t>
  </si>
  <si>
    <t>정숙남
(鄭숙남)</t>
  </si>
  <si>
    <t>1969.06.21
(56세)</t>
  </si>
  <si>
    <t>수원시나선거구</t>
  </si>
  <si>
    <t>오세철
(吳世哲)</t>
  </si>
  <si>
    <t>1967.12.13
(58세)</t>
  </si>
  <si>
    <t>김은수
(金恩秀)</t>
  </si>
  <si>
    <t>1966.08.03
(59세)</t>
  </si>
  <si>
    <t>수원시라선거구</t>
  </si>
  <si>
    <t>이대선
(李大善)</t>
  </si>
  <si>
    <t>1987.07.07
(38세)</t>
  </si>
  <si>
    <t>이철승
(李哲承)</t>
  </si>
  <si>
    <t>1973.03.06
(53세)</t>
  </si>
  <si>
    <t>유재광
(劉在洸)</t>
  </si>
  <si>
    <t>1957.05.30
(69세)</t>
  </si>
  <si>
    <t>수원시카선거구</t>
  </si>
  <si>
    <t>강은호
(姜垠蝴)</t>
  </si>
  <si>
    <t>1984.05.30
(42세)</t>
  </si>
  <si>
    <t>정윤우
(鄭潤祐)</t>
  </si>
  <si>
    <t>1993.04.12
(33세)</t>
  </si>
  <si>
    <t>수원시차선거구</t>
  </si>
  <si>
    <t>서형미
(徐亨美)</t>
  </si>
  <si>
    <t>1975.10.20
(50세)</t>
  </si>
  <si>
    <t>금가현
(琴佳弦)</t>
  </si>
  <si>
    <t>1979.09.22
(46세)</t>
  </si>
  <si>
    <t>성남시나선거구</t>
  </si>
  <si>
    <t>김선임
(金??)</t>
  </si>
  <si>
    <t>1965.05.26
(61세)</t>
  </si>
  <si>
    <t>이상호
(李相晧)</t>
  </si>
  <si>
    <t>1963.04.08
(63세)</t>
  </si>
  <si>
    <t>성남시다선거구</t>
  </si>
  <si>
    <t>박기범
(朴奇範)</t>
  </si>
  <si>
    <t>1967.03.01
(59세)</t>
  </si>
  <si>
    <t>김주현
(金周顯)</t>
  </si>
  <si>
    <t>2001.06.09
(24세)</t>
  </si>
  <si>
    <t>성남시사선거구</t>
  </si>
  <si>
    <t>정연화
(鄭燕和)</t>
  </si>
  <si>
    <t>1959.07.26
(66세)</t>
  </si>
  <si>
    <t>김보석
(金甫錫)</t>
  </si>
  <si>
    <t>1990.09.09
(35세)</t>
  </si>
  <si>
    <t>성남시아선거구</t>
  </si>
  <si>
    <t>오종길
(吳鍾佶)</t>
  </si>
  <si>
    <t>1982.05.19
(44세)</t>
  </si>
  <si>
    <t>김건우
(金建佑)</t>
  </si>
  <si>
    <t>1990.02.22
(36세)</t>
  </si>
  <si>
    <t>성남시자선거구</t>
  </si>
  <si>
    <t>이세미
(李世美)</t>
  </si>
  <si>
    <t>1988.01.14
(38세)</t>
  </si>
  <si>
    <t>김종환
(金鍾煥)</t>
  </si>
  <si>
    <t>1967.08.20
(58세)</t>
  </si>
  <si>
    <t>성남시카선거구</t>
  </si>
  <si>
    <t>서은경
(徐恩敬)</t>
  </si>
  <si>
    <t>1971.03.01
(55세)</t>
  </si>
  <si>
    <t>정봉규
(鄭俸圭)</t>
  </si>
  <si>
    <t>1978.08.20
(47세)</t>
  </si>
  <si>
    <t>안양시나선거구</t>
  </si>
  <si>
    <t>채진기
(蔡珍基)</t>
  </si>
  <si>
    <t>1990.07.07
(35세)</t>
  </si>
  <si>
    <t>황원영
(黃援渶)</t>
  </si>
  <si>
    <t>1966.08.10
(59세)</t>
  </si>
  <si>
    <t>광명시라선거구</t>
  </si>
  <si>
    <t>박태영
(朴泰榮)</t>
  </si>
  <si>
    <t>1987.05.18
(39세)</t>
  </si>
  <si>
    <t>최아름
(崔아름)</t>
  </si>
  <si>
    <t>1976.03.01
(50세)</t>
  </si>
  <si>
    <t>김도연
(金度延)</t>
  </si>
  <si>
    <t>1965.03.21
(61세)</t>
  </si>
  <si>
    <t>평택시다선거구</t>
  </si>
  <si>
    <t>윤희중
(尹熙重)</t>
  </si>
  <si>
    <t>1986.05.01
(40세)</t>
  </si>
  <si>
    <t>이향숙
(李香淑)</t>
  </si>
  <si>
    <t>1976.12.15
(49세)</t>
  </si>
  <si>
    <t>양주시가선거구</t>
  </si>
  <si>
    <t>이지연
(李芝蓮)</t>
  </si>
  <si>
    <t>1976.05.17
(50세)</t>
  </si>
  <si>
    <t>한상민
(韓相敏)</t>
  </si>
  <si>
    <t>1979.09.20
(46세)</t>
  </si>
  <si>
    <t>정현호
(鄭玹鎬)</t>
  </si>
  <si>
    <t>1973.10.23
(52세)</t>
  </si>
  <si>
    <t>안산시라선거구</t>
  </si>
  <si>
    <t>이재복
(李載福)</t>
  </si>
  <si>
    <t>1975.11.24
(50세)</t>
  </si>
  <si>
    <t>설호영
(薛皓瑛)</t>
  </si>
  <si>
    <t>1987.03.29
(39세)</t>
  </si>
  <si>
    <t>안산시바선거구</t>
  </si>
  <si>
    <t>안두회
(安斗會)</t>
  </si>
  <si>
    <t>1983.01.15
(43세)</t>
  </si>
  <si>
    <t>김재국
(金在國)</t>
  </si>
  <si>
    <t>1964.01.02
(62세)</t>
  </si>
  <si>
    <t>고양시자선거구</t>
  </si>
  <si>
    <t>신인선
(愼仁?)</t>
  </si>
  <si>
    <t>1967.04.22
(59세)</t>
  </si>
  <si>
    <t>이홍규
(李弘揆)</t>
  </si>
  <si>
    <t>1967.05.01
(59세)</t>
  </si>
  <si>
    <t>고양시타선거구</t>
  </si>
  <si>
    <t>김정희
(金靜希)</t>
  </si>
  <si>
    <t>1974.03.22
(52세)</t>
  </si>
  <si>
    <t>오우람
(吳우람)</t>
  </si>
  <si>
    <t>1989.05.15
(37세)</t>
  </si>
  <si>
    <t>고양시파선거구</t>
  </si>
  <si>
    <t>김학영
(金學榮)</t>
  </si>
  <si>
    <t>1963.06.25
(62세)</t>
  </si>
  <si>
    <t>김수진
(金壽眞)</t>
  </si>
  <si>
    <t>1968.08.29
(57세)</t>
  </si>
  <si>
    <t>오산시나선거구</t>
  </si>
  <si>
    <t>김상미
(金相美)</t>
  </si>
  <si>
    <t>1978.02.01
(48세)</t>
  </si>
  <si>
    <t>정윤영
(鄭允暎)</t>
  </si>
  <si>
    <t>1977.12.24
(48세)</t>
  </si>
  <si>
    <t>박창선
(朴昌善)</t>
  </si>
  <si>
    <t>1969.05.25
(57세)</t>
  </si>
  <si>
    <t>조미선
(趙美善)</t>
  </si>
  <si>
    <t>1991.06.13
(34세)</t>
  </si>
  <si>
    <t>화성시사선거구</t>
  </si>
  <si>
    <t>김창겸
(金昌謙)</t>
  </si>
  <si>
    <t>1970.03.24
(56세)</t>
  </si>
  <si>
    <t>장철규
(張喆圭)</t>
  </si>
  <si>
    <t>임채덕
(林采德)</t>
  </si>
  <si>
    <t>1975.02.22
(51세)</t>
  </si>
  <si>
    <t>군포시라선거구</t>
  </si>
  <si>
    <t>정해동
(丁海東)</t>
  </si>
  <si>
    <t>1980.05.27
(46세)</t>
  </si>
  <si>
    <t>박상현
(朴相賢)</t>
  </si>
  <si>
    <t>1994.02.22
(32세)</t>
  </si>
  <si>
    <t>하남시가선거구</t>
  </si>
  <si>
    <t>최승태
(崔承泰)</t>
  </si>
  <si>
    <t>1979.01.03
(47세)</t>
  </si>
  <si>
    <t>조창민
(曺昌民)</t>
  </si>
  <si>
    <t>1989.09.29
(36세)</t>
  </si>
  <si>
    <t>하남시라선거구</t>
  </si>
  <si>
    <t>오승철
(吳承喆)</t>
  </si>
  <si>
    <t>1979.01.26
(47세)</t>
  </si>
  <si>
    <t>정경섭
(鄭景燮)</t>
  </si>
  <si>
    <t>1976.02.26
(50세)</t>
  </si>
  <si>
    <t>용인시나선거구</t>
  </si>
  <si>
    <t>김종억
(金鐘億)</t>
  </si>
  <si>
    <t>1958.09.28
(67세)</t>
  </si>
  <si>
    <t>권병손
(權炳巽)</t>
  </si>
  <si>
    <t>1978.04.16
(48세)</t>
  </si>
  <si>
    <t>용인시아선거구</t>
  </si>
  <si>
    <t>장정순
(張貞順)</t>
  </si>
  <si>
    <t>1963.02.17
(63세)</t>
  </si>
  <si>
    <t>강영웅
(姜英雄)</t>
  </si>
  <si>
    <t>용인시마선거구</t>
  </si>
  <si>
    <t>신나연
(申羅姸)</t>
  </si>
  <si>
    <t>1981.07.22
(44세)</t>
  </si>
  <si>
    <t>김길수
(金吉洙)</t>
  </si>
  <si>
    <t>1970.03.29
(56세)</t>
  </si>
  <si>
    <t>광주시다선거구</t>
  </si>
  <si>
    <t>박지현
(朴知炫)</t>
  </si>
  <si>
    <t>1985.07.09
(40세)</t>
  </si>
  <si>
    <t>황소제
(黃小諸)</t>
  </si>
  <si>
    <t>1970.02.01
(56세)</t>
  </si>
  <si>
    <t>최서윤
(崔瑞允)</t>
  </si>
  <si>
    <t>1981.02.20
(45세)</t>
  </si>
  <si>
    <t>광주시라선거구</t>
  </si>
  <si>
    <t>박상영
(朴商永)</t>
  </si>
  <si>
    <t>1970.04.05
(56세)</t>
  </si>
  <si>
    <t>이강섭
(李康燮)</t>
  </si>
  <si>
    <t>1970.01.31
(56세)</t>
  </si>
  <si>
    <t>강원특별자치도</t>
  </si>
  <si>
    <t>춘천시사선거구</t>
  </si>
  <si>
    <t>권희영
(權熙瑛)</t>
  </si>
  <si>
    <t>1974.08.07
(51세)</t>
  </si>
  <si>
    <t>김용갑
(金容甲)</t>
  </si>
  <si>
    <t>1967.02.05
(59세)</t>
  </si>
  <si>
    <t>원주시아선거구</t>
  </si>
  <si>
    <t>이경민
(李庚玟)</t>
  </si>
  <si>
    <t>1977.03.31
(49세)</t>
  </si>
  <si>
    <t>박한근
(朴漢根)</t>
  </si>
  <si>
    <t>1957.09.20
(68세)</t>
  </si>
  <si>
    <t>강릉시가선거구</t>
  </si>
  <si>
    <t>김진용
(金振龍)</t>
  </si>
  <si>
    <t>1968.05.02
(58세)</t>
  </si>
  <si>
    <t>최종혁
(崔鐘赫)</t>
  </si>
  <si>
    <t>1973.10.10
(52세)</t>
  </si>
  <si>
    <t>더불어민주당</t>
    <phoneticPr fontId="1" type="noConversion"/>
  </si>
  <si>
    <t>국민의힘</t>
    <phoneticPr fontId="1" type="noConversion"/>
  </si>
  <si>
    <t>구·시·군의 장선거</t>
    <phoneticPr fontId="1" type="noConversion"/>
  </si>
  <si>
    <t>시·도의회의원선거</t>
    <phoneticPr fontId="1" type="noConversion"/>
  </si>
  <si>
    <t>구·시·군의회의원선거</t>
    <phoneticPr fontId="1" type="noConversion"/>
  </si>
  <si>
    <t>서울특별시</t>
    <phoneticPr fontId="1" type="noConversion"/>
  </si>
  <si>
    <t>부산광역시</t>
    <phoneticPr fontId="1" type="noConversion"/>
  </si>
  <si>
    <t>대구광역시</t>
    <phoneticPr fontId="1" type="noConversion"/>
  </si>
  <si>
    <t>인천광역시</t>
    <phoneticPr fontId="1" type="noConversion"/>
  </si>
  <si>
    <t>광주광역시</t>
    <phoneticPr fontId="1" type="noConversion"/>
  </si>
  <si>
    <t>대전광역시</t>
    <phoneticPr fontId="1" type="noConversion"/>
  </si>
  <si>
    <t>울산광역시</t>
    <phoneticPr fontId="1" type="noConversion"/>
  </si>
  <si>
    <t>경기도</t>
    <phoneticPr fontId="1" type="noConversion"/>
  </si>
  <si>
    <t>충청북도</t>
    <phoneticPr fontId="1" type="noConversion"/>
  </si>
  <si>
    <t>충청남도</t>
    <phoneticPr fontId="1" type="noConversion"/>
  </si>
  <si>
    <t>전북특별자치도</t>
    <phoneticPr fontId="1" type="noConversion"/>
  </si>
  <si>
    <t>전라남도</t>
    <phoneticPr fontId="1" type="noConversion"/>
  </si>
  <si>
    <t>경상북도</t>
    <phoneticPr fontId="1" type="noConversion"/>
  </si>
  <si>
    <t>경상남도</t>
    <phoneticPr fontId="1" type="noConversion"/>
  </si>
  <si>
    <t>전남광주통합특별시</t>
    <phoneticPr fontId="1" type="noConversion"/>
  </si>
  <si>
    <t>제주특별자치도</t>
    <phoneticPr fontId="1" type="noConversion"/>
  </si>
  <si>
    <t>세종특별자치시</t>
    <phoneticPr fontId="1" type="noConversion"/>
  </si>
  <si>
    <t>구분</t>
    <phoneticPr fontId="1" type="noConversion"/>
  </si>
  <si>
    <t>소계</t>
    <phoneticPr fontId="1" type="noConversion"/>
  </si>
  <si>
    <t>진보당</t>
    <phoneticPr fontId="1" type="noConversion"/>
  </si>
  <si>
    <t>강원특별자치도</t>
    <phoneticPr fontId="1" type="noConversion"/>
  </si>
  <si>
    <t>[제9회 전국동시지방선거] 무투표선거구 후보자수</t>
    <phoneticPr fontId="1" type="noConversion"/>
  </si>
  <si>
    <t>중앙선거관리위원회 선거통계시스템</t>
  </si>
  <si>
    <t>[제9회 전국동시지방선거] 선거구수 및 정수 현황</t>
  </si>
  <si>
    <t/>
  </si>
  <si>
    <t>2026-05-31 08:46:45</t>
  </si>
  <si>
    <t>시도명</t>
  </si>
  <si>
    <t>시·도지사선거</t>
  </si>
  <si>
    <t>구·시·군의 장선거</t>
  </si>
  <si>
    <t>시·도의회의원선거</t>
  </si>
  <si>
    <t>구·시·군의회의원선거</t>
  </si>
  <si>
    <t>교육감선거</t>
  </si>
  <si>
    <t>계</t>
  </si>
  <si>
    <t>지역구</t>
  </si>
  <si>
    <t>비례대표</t>
  </si>
  <si>
    <t>선거
구수</t>
  </si>
  <si>
    <t>정수</t>
  </si>
  <si>
    <t>합계</t>
  </si>
  <si>
    <t>울산광역시</t>
  </si>
  <si>
    <t>세종특별자치시</t>
  </si>
  <si>
    <t>시·도지사선거</t>
    <phoneticPr fontId="1" type="noConversion"/>
  </si>
  <si>
    <t>정수</t>
    <phoneticPr fontId="1" type="noConversion"/>
  </si>
  <si>
    <t>비율</t>
  </si>
  <si>
    <t>비율</t>
    <phoneticPr fontId="1" type="noConversion"/>
  </si>
  <si>
    <t>계</t>
    <phoneticPr fontId="1" type="noConversion"/>
  </si>
  <si>
    <t>구분</t>
  </si>
  <si>
    <t>기초의원비례대표선거</t>
  </si>
  <si>
    <t>소계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</si>
</sst>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8"/>
      <color rgb="FF00000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color rgb="FF000000"/>
      <name val="굴림체"/>
      <charset val="129"/>
    </font>
    <font>
      <b/>
      <sz val="15"/>
      <color rgb="FF000000"/>
      <name val="굴림체"/>
      <charset val="129"/>
    </font>
    <font>
      <sz val="9"/>
      <color rgb="FF000000"/>
      <name val="돋움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rgb="FF000000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10"/>
      <color rgb="FFFFFF00"/>
      <name val="Arial Narrow"/>
      <family val="2"/>
    </font>
    <font>
      <b/>
      <sz val="9"/>
      <color rgb="FFFFFF00"/>
      <name val="Arial Narrow"/>
      <family val="2"/>
    </font>
    <font>
      <sz val="1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2" tint="-0.2499465926084170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2" tint="-0.2499465926084170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thin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indexed="64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3" fillId="2" borderId="24" xfId="0" applyNumberFormat="1" applyFont="1" applyFill="1" applyBorder="1" applyAlignment="1">
      <alignment horizontal="right" vertical="center" wrapText="1"/>
    </xf>
    <xf numFmtId="3" fontId="13" fillId="2" borderId="24" xfId="0" applyNumberFormat="1" applyFont="1" applyFill="1" applyBorder="1" applyAlignment="1">
      <alignment horizontal="right" vertical="center" wrapText="1"/>
    </xf>
    <xf numFmtId="0" fontId="13" fillId="0" borderId="24" xfId="0" applyNumberFormat="1" applyFont="1" applyFill="1" applyBorder="1" applyAlignment="1">
      <alignment horizontal="right" vertical="center" wrapText="1"/>
    </xf>
    <xf numFmtId="3" fontId="14" fillId="0" borderId="0" xfId="0" applyNumberFormat="1" applyFont="1">
      <alignment vertical="center"/>
    </xf>
    <xf numFmtId="41" fontId="15" fillId="0" borderId="9" xfId="1" applyFont="1" applyFill="1" applyBorder="1">
      <alignment vertical="center"/>
    </xf>
    <xf numFmtId="41" fontId="15" fillId="0" borderId="16" xfId="1" applyFont="1" applyFill="1" applyBorder="1">
      <alignment vertical="center"/>
    </xf>
    <xf numFmtId="41" fontId="16" fillId="7" borderId="25" xfId="1" applyFont="1" applyFill="1" applyBorder="1">
      <alignment vertical="center"/>
    </xf>
    <xf numFmtId="41" fontId="16" fillId="7" borderId="16" xfId="1" applyFont="1" applyFill="1" applyBorder="1">
      <alignment vertical="center"/>
    </xf>
    <xf numFmtId="9" fontId="17" fillId="7" borderId="14" xfId="2" applyFont="1" applyFill="1" applyBorder="1">
      <alignment vertical="center"/>
    </xf>
    <xf numFmtId="41" fontId="16" fillId="2" borderId="25" xfId="1" applyFont="1" applyFill="1" applyBorder="1">
      <alignment vertical="center"/>
    </xf>
    <xf numFmtId="41" fontId="16" fillId="2" borderId="16" xfId="1" applyFont="1" applyFill="1" applyBorder="1">
      <alignment vertical="center"/>
    </xf>
    <xf numFmtId="41" fontId="16" fillId="3" borderId="25" xfId="1" applyFont="1" applyFill="1" applyBorder="1">
      <alignment vertical="center"/>
    </xf>
    <xf numFmtId="41" fontId="16" fillId="3" borderId="16" xfId="1" applyFont="1" applyFill="1" applyBorder="1">
      <alignment vertical="center"/>
    </xf>
    <xf numFmtId="41" fontId="15" fillId="0" borderId="10" xfId="1" applyFont="1" applyFill="1" applyBorder="1">
      <alignment vertical="center"/>
    </xf>
    <xf numFmtId="41" fontId="16" fillId="4" borderId="25" xfId="1" applyFont="1" applyFill="1" applyBorder="1">
      <alignment vertical="center"/>
    </xf>
    <xf numFmtId="41" fontId="16" fillId="4" borderId="16" xfId="1" applyFont="1" applyFill="1" applyBorder="1">
      <alignment vertical="center"/>
    </xf>
    <xf numFmtId="41" fontId="15" fillId="0" borderId="17" xfId="1" applyFont="1" applyBorder="1">
      <alignment vertical="center"/>
    </xf>
    <xf numFmtId="41" fontId="15" fillId="0" borderId="18" xfId="1" applyFont="1" applyBorder="1">
      <alignment vertical="center"/>
    </xf>
    <xf numFmtId="41" fontId="15" fillId="7" borderId="26" xfId="1" applyFont="1" applyFill="1" applyBorder="1">
      <alignment vertical="center"/>
    </xf>
    <xf numFmtId="41" fontId="15" fillId="7" borderId="18" xfId="1" applyFont="1" applyFill="1" applyBorder="1">
      <alignment vertical="center"/>
    </xf>
    <xf numFmtId="9" fontId="15" fillId="7" borderId="0" xfId="2" applyFont="1" applyFill="1">
      <alignment vertical="center"/>
    </xf>
    <xf numFmtId="41" fontId="15" fillId="2" borderId="26" xfId="1" applyFont="1" applyFill="1" applyBorder="1">
      <alignment vertical="center"/>
    </xf>
    <xf numFmtId="41" fontId="15" fillId="2" borderId="18" xfId="1" applyFont="1" applyFill="1" applyBorder="1">
      <alignment vertical="center"/>
    </xf>
    <xf numFmtId="41" fontId="15" fillId="3" borderId="26" xfId="1" applyFont="1" applyFill="1" applyBorder="1">
      <alignment vertical="center"/>
    </xf>
    <xf numFmtId="41" fontId="15" fillId="3" borderId="18" xfId="1" applyFont="1" applyFill="1" applyBorder="1">
      <alignment vertical="center"/>
    </xf>
    <xf numFmtId="41" fontId="15" fillId="0" borderId="23" xfId="1" applyFont="1" applyBorder="1">
      <alignment vertical="center"/>
    </xf>
    <xf numFmtId="41" fontId="15" fillId="4" borderId="26" xfId="1" applyFont="1" applyFill="1" applyBorder="1">
      <alignment vertical="center"/>
    </xf>
    <xf numFmtId="41" fontId="15" fillId="4" borderId="18" xfId="1" applyFont="1" applyFill="1" applyBorder="1">
      <alignment vertical="center"/>
    </xf>
    <xf numFmtId="41" fontId="15" fillId="0" borderId="26" xfId="1" applyFont="1" applyFill="1" applyBorder="1">
      <alignment vertical="center"/>
    </xf>
    <xf numFmtId="41" fontId="15" fillId="0" borderId="18" xfId="1" applyFont="1" applyFill="1" applyBorder="1">
      <alignment vertical="center"/>
    </xf>
    <xf numFmtId="41" fontId="15" fillId="0" borderId="19" xfId="1" applyFont="1" applyBorder="1">
      <alignment vertical="center"/>
    </xf>
    <xf numFmtId="41" fontId="15" fillId="0" borderId="20" xfId="1" applyFont="1" applyBorder="1">
      <alignment vertical="center"/>
    </xf>
    <xf numFmtId="41" fontId="15" fillId="7" borderId="27" xfId="1" applyFont="1" applyFill="1" applyBorder="1">
      <alignment vertical="center"/>
    </xf>
    <xf numFmtId="41" fontId="15" fillId="7" borderId="20" xfId="1" applyFont="1" applyFill="1" applyBorder="1">
      <alignment vertical="center"/>
    </xf>
    <xf numFmtId="41" fontId="15" fillId="2" borderId="27" xfId="1" applyFont="1" applyFill="1" applyBorder="1">
      <alignment vertical="center"/>
    </xf>
    <xf numFmtId="41" fontId="15" fillId="2" borderId="20" xfId="1" applyFont="1" applyFill="1" applyBorder="1">
      <alignment vertical="center"/>
    </xf>
    <xf numFmtId="41" fontId="15" fillId="3" borderId="27" xfId="1" applyFont="1" applyFill="1" applyBorder="1">
      <alignment vertical="center"/>
    </xf>
    <xf numFmtId="41" fontId="15" fillId="3" borderId="20" xfId="1" applyFont="1" applyFill="1" applyBorder="1">
      <alignment vertical="center"/>
    </xf>
    <xf numFmtId="41" fontId="15" fillId="0" borderId="0" xfId="1" applyFont="1" applyBorder="1">
      <alignment vertical="center"/>
    </xf>
    <xf numFmtId="41" fontId="15" fillId="4" borderId="27" xfId="1" applyFont="1" applyFill="1" applyBorder="1">
      <alignment vertical="center"/>
    </xf>
    <xf numFmtId="41" fontId="15" fillId="4" borderId="20" xfId="1" applyFont="1" applyFill="1" applyBorder="1">
      <alignment vertical="center"/>
    </xf>
    <xf numFmtId="41" fontId="15" fillId="0" borderId="27" xfId="1" applyFont="1" applyFill="1" applyBorder="1">
      <alignment vertical="center"/>
    </xf>
    <xf numFmtId="41" fontId="15" fillId="0" borderId="20" xfId="1" applyFont="1" applyFill="1" applyBorder="1">
      <alignment vertical="center"/>
    </xf>
    <xf numFmtId="41" fontId="15" fillId="0" borderId="21" xfId="1" applyFont="1" applyBorder="1">
      <alignment vertical="center"/>
    </xf>
    <xf numFmtId="41" fontId="15" fillId="0" borderId="22" xfId="1" applyFont="1" applyBorder="1">
      <alignment vertical="center"/>
    </xf>
    <xf numFmtId="41" fontId="15" fillId="7" borderId="28" xfId="1" applyFont="1" applyFill="1" applyBorder="1">
      <alignment vertical="center"/>
    </xf>
    <xf numFmtId="41" fontId="15" fillId="7" borderId="22" xfId="1" applyFont="1" applyFill="1" applyBorder="1">
      <alignment vertical="center"/>
    </xf>
    <xf numFmtId="9" fontId="15" fillId="7" borderId="14" xfId="2" applyFont="1" applyFill="1" applyBorder="1">
      <alignment vertical="center"/>
    </xf>
    <xf numFmtId="41" fontId="15" fillId="2" borderId="28" xfId="1" applyFont="1" applyFill="1" applyBorder="1">
      <alignment vertical="center"/>
    </xf>
    <xf numFmtId="41" fontId="15" fillId="2" borderId="22" xfId="1" applyFont="1" applyFill="1" applyBorder="1">
      <alignment vertical="center"/>
    </xf>
    <xf numFmtId="41" fontId="15" fillId="3" borderId="28" xfId="1" applyFont="1" applyFill="1" applyBorder="1">
      <alignment vertical="center"/>
    </xf>
    <xf numFmtId="41" fontId="15" fillId="3" borderId="22" xfId="1" applyFont="1" applyFill="1" applyBorder="1">
      <alignment vertical="center"/>
    </xf>
    <xf numFmtId="41" fontId="15" fillId="0" borderId="8" xfId="1" applyFont="1" applyBorder="1">
      <alignment vertical="center"/>
    </xf>
    <xf numFmtId="41" fontId="15" fillId="4" borderId="28" xfId="1" applyFont="1" applyFill="1" applyBorder="1">
      <alignment vertical="center"/>
    </xf>
    <xf numFmtId="41" fontId="15" fillId="4" borderId="22" xfId="1" applyFont="1" applyFill="1" applyBorder="1">
      <alignment vertical="center"/>
    </xf>
    <xf numFmtId="41" fontId="15" fillId="0" borderId="28" xfId="1" applyFont="1" applyFill="1" applyBorder="1">
      <alignment vertical="center"/>
    </xf>
    <xf numFmtId="41" fontId="15" fillId="0" borderId="22" xfId="1" applyFont="1" applyFill="1" applyBorder="1">
      <alignment vertical="center"/>
    </xf>
    <xf numFmtId="9" fontId="17" fillId="2" borderId="14" xfId="2" applyNumberFormat="1" applyFont="1" applyFill="1" applyBorder="1">
      <alignment vertical="center"/>
    </xf>
    <xf numFmtId="9" fontId="15" fillId="2" borderId="0" xfId="2" applyNumberFormat="1" applyFont="1" applyFill="1">
      <alignment vertical="center"/>
    </xf>
    <xf numFmtId="9" fontId="15" fillId="2" borderId="14" xfId="2" applyNumberFormat="1" applyFont="1" applyFill="1" applyBorder="1">
      <alignment vertical="center"/>
    </xf>
    <xf numFmtId="9" fontId="17" fillId="3" borderId="14" xfId="2" applyNumberFormat="1" applyFont="1" applyFill="1" applyBorder="1">
      <alignment vertical="center"/>
    </xf>
    <xf numFmtId="9" fontId="15" fillId="3" borderId="0" xfId="2" applyNumberFormat="1" applyFont="1" applyFill="1">
      <alignment vertical="center"/>
    </xf>
    <xf numFmtId="9" fontId="15" fillId="3" borderId="14" xfId="2" applyNumberFormat="1" applyFont="1" applyFill="1" applyBorder="1">
      <alignment vertical="center"/>
    </xf>
    <xf numFmtId="9" fontId="17" fillId="4" borderId="14" xfId="2" applyNumberFormat="1" applyFont="1" applyFill="1" applyBorder="1">
      <alignment vertical="center"/>
    </xf>
    <xf numFmtId="9" fontId="15" fillId="4" borderId="0" xfId="2" applyNumberFormat="1" applyFont="1" applyFill="1">
      <alignment vertical="center"/>
    </xf>
    <xf numFmtId="9" fontId="15" fillId="4" borderId="14" xfId="2" applyNumberFormat="1" applyFont="1" applyFill="1" applyBorder="1">
      <alignment vertical="center"/>
    </xf>
    <xf numFmtId="9" fontId="11" fillId="0" borderId="0" xfId="0" applyNumberFormat="1" applyFont="1">
      <alignment vertical="center"/>
    </xf>
    <xf numFmtId="9" fontId="15" fillId="0" borderId="29" xfId="2" applyNumberFormat="1" applyFont="1" applyFill="1" applyBorder="1">
      <alignment vertical="center"/>
    </xf>
    <xf numFmtId="9" fontId="15" fillId="0" borderId="14" xfId="2" applyNumberFormat="1" applyFont="1" applyFill="1" applyBorder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41" fontId="18" fillId="3" borderId="27" xfId="1" applyFont="1" applyFill="1" applyBorder="1">
      <alignment vertical="center"/>
    </xf>
    <xf numFmtId="41" fontId="18" fillId="3" borderId="20" xfId="1" applyFont="1" applyFill="1" applyBorder="1">
      <alignment vertical="center"/>
    </xf>
    <xf numFmtId="9" fontId="18" fillId="3" borderId="0" xfId="2" applyNumberFormat="1" applyFont="1" applyFill="1">
      <alignment vertical="center"/>
    </xf>
    <xf numFmtId="41" fontId="18" fillId="2" borderId="27" xfId="1" applyFont="1" applyFill="1" applyBorder="1">
      <alignment vertical="center"/>
    </xf>
    <xf numFmtId="41" fontId="18" fillId="2" borderId="20" xfId="1" applyFont="1" applyFill="1" applyBorder="1">
      <alignment vertical="center"/>
    </xf>
    <xf numFmtId="9" fontId="18" fillId="2" borderId="0" xfId="2" applyNumberFormat="1" applyFont="1" applyFill="1">
      <alignment vertical="center"/>
    </xf>
    <xf numFmtId="41" fontId="18" fillId="4" borderId="27" xfId="1" applyFont="1" applyFill="1" applyBorder="1">
      <alignment vertical="center"/>
    </xf>
    <xf numFmtId="41" fontId="18" fillId="4" borderId="20" xfId="1" applyFont="1" applyFill="1" applyBorder="1">
      <alignment vertical="center"/>
    </xf>
    <xf numFmtId="9" fontId="18" fillId="4" borderId="0" xfId="2" applyNumberFormat="1" applyFont="1" applyFill="1">
      <alignment vertical="center"/>
    </xf>
    <xf numFmtId="41" fontId="19" fillId="0" borderId="27" xfId="1" applyFont="1" applyFill="1" applyBorder="1">
      <alignment vertical="center"/>
    </xf>
    <xf numFmtId="41" fontId="19" fillId="0" borderId="20" xfId="1" applyFont="1" applyFill="1" applyBorder="1">
      <alignment vertical="center"/>
    </xf>
    <xf numFmtId="9" fontId="19" fillId="0" borderId="29" xfId="2" applyNumberFormat="1" applyFont="1" applyFill="1" applyBorder="1">
      <alignment vertical="center"/>
    </xf>
    <xf numFmtId="0" fontId="12" fillId="0" borderId="23" xfId="0" applyFont="1" applyBorder="1" applyAlignment="1">
      <alignment horizontal="center" vertical="center" wrapText="1"/>
    </xf>
    <xf numFmtId="49" fontId="12" fillId="7" borderId="28" xfId="0" applyNumberFormat="1" applyFont="1" applyFill="1" applyBorder="1" applyAlignment="1">
      <alignment horizontal="center" vertical="center" textRotation="255"/>
    </xf>
    <xf numFmtId="49" fontId="12" fillId="7" borderId="22" xfId="0" applyNumberFormat="1" applyFont="1" applyFill="1" applyBorder="1" applyAlignment="1">
      <alignment horizontal="center" vertical="center" textRotation="255"/>
    </xf>
    <xf numFmtId="49" fontId="12" fillId="7" borderId="30" xfId="0" applyNumberFormat="1" applyFont="1" applyFill="1" applyBorder="1" applyAlignment="1">
      <alignment horizontal="center" vertical="center" textRotation="255"/>
    </xf>
    <xf numFmtId="49" fontId="12" fillId="2" borderId="28" xfId="0" applyNumberFormat="1" applyFont="1" applyFill="1" applyBorder="1" applyAlignment="1">
      <alignment horizontal="center" vertical="center" textRotation="255"/>
    </xf>
    <xf numFmtId="49" fontId="12" fillId="2" borderId="22" xfId="0" applyNumberFormat="1" applyFont="1" applyFill="1" applyBorder="1" applyAlignment="1">
      <alignment horizontal="center" vertical="center" textRotation="255"/>
    </xf>
    <xf numFmtId="49" fontId="12" fillId="2" borderId="30" xfId="0" applyNumberFormat="1" applyFont="1" applyFill="1" applyBorder="1" applyAlignment="1">
      <alignment horizontal="center" vertical="center" textRotation="255"/>
    </xf>
    <xf numFmtId="49" fontId="12" fillId="3" borderId="28" xfId="0" applyNumberFormat="1" applyFont="1" applyFill="1" applyBorder="1" applyAlignment="1">
      <alignment horizontal="center" vertical="center" textRotation="255"/>
    </xf>
    <xf numFmtId="49" fontId="12" fillId="3" borderId="22" xfId="0" applyNumberFormat="1" applyFont="1" applyFill="1" applyBorder="1" applyAlignment="1">
      <alignment horizontal="center" vertical="center" textRotation="255"/>
    </xf>
    <xf numFmtId="49" fontId="12" fillId="3" borderId="30" xfId="0" applyNumberFormat="1" applyFont="1" applyFill="1" applyBorder="1" applyAlignment="1">
      <alignment horizontal="center" vertical="center" textRotation="255"/>
    </xf>
    <xf numFmtId="49" fontId="12" fillId="4" borderId="28" xfId="0" applyNumberFormat="1" applyFont="1" applyFill="1" applyBorder="1" applyAlignment="1">
      <alignment horizontal="center" vertical="center" textRotation="255"/>
    </xf>
    <xf numFmtId="49" fontId="12" fillId="4" borderId="22" xfId="0" applyNumberFormat="1" applyFont="1" applyFill="1" applyBorder="1" applyAlignment="1">
      <alignment horizontal="center" vertical="center" textRotation="255"/>
    </xf>
    <xf numFmtId="49" fontId="12" fillId="4" borderId="30" xfId="0" applyNumberFormat="1" applyFont="1" applyFill="1" applyBorder="1" applyAlignment="1">
      <alignment horizontal="center" vertical="center" textRotation="255"/>
    </xf>
    <xf numFmtId="49" fontId="12" fillId="0" borderId="28" xfId="0" applyNumberFormat="1" applyFont="1" applyFill="1" applyBorder="1" applyAlignment="1">
      <alignment horizontal="center" vertical="center" textRotation="255"/>
    </xf>
    <xf numFmtId="49" fontId="12" fillId="0" borderId="22" xfId="0" applyNumberFormat="1" applyFont="1" applyFill="1" applyBorder="1" applyAlignment="1">
      <alignment horizontal="center" vertical="center" textRotation="255"/>
    </xf>
    <xf numFmtId="49" fontId="12" fillId="0" borderId="30" xfId="0" applyNumberFormat="1" applyFont="1" applyFill="1" applyBorder="1" applyAlignment="1">
      <alignment horizontal="center" vertical="center" textRotation="255"/>
    </xf>
    <xf numFmtId="49" fontId="11" fillId="0" borderId="21" xfId="0" applyNumberFormat="1" applyFont="1" applyBorder="1" applyAlignment="1">
      <alignment horizontal="center" vertical="center" textRotation="255"/>
    </xf>
    <xf numFmtId="49" fontId="11" fillId="0" borderId="22" xfId="0" applyNumberFormat="1" applyFont="1" applyBorder="1" applyAlignment="1">
      <alignment horizontal="center" vertical="center" textRotation="255"/>
    </xf>
    <xf numFmtId="49" fontId="11" fillId="0" borderId="8" xfId="0" applyNumberFormat="1" applyFont="1" applyBorder="1" applyAlignment="1">
      <alignment horizontal="center" vertical="center" textRotation="255"/>
    </xf>
    <xf numFmtId="0" fontId="12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41" fontId="20" fillId="8" borderId="25" xfId="1" applyFont="1" applyFill="1" applyBorder="1">
      <alignment vertical="center"/>
    </xf>
    <xf numFmtId="41" fontId="20" fillId="8" borderId="16" xfId="1" applyFont="1" applyFill="1" applyBorder="1">
      <alignment vertical="center"/>
    </xf>
    <xf numFmtId="9" fontId="21" fillId="8" borderId="14" xfId="2" applyNumberFormat="1" applyFont="1" applyFill="1" applyBorder="1">
      <alignment vertical="center"/>
    </xf>
    <xf numFmtId="0" fontId="11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12" xfId="0" applyFont="1" applyBorder="1">
      <alignment vertical="center"/>
    </xf>
    <xf numFmtId="9" fontId="11" fillId="0" borderId="13" xfId="2" applyFont="1" applyBorder="1">
      <alignment vertical="center"/>
    </xf>
    <xf numFmtId="0" fontId="11" fillId="0" borderId="23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7" xfId="0" applyFont="1" applyBorder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textRotation="255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50" xfId="0" applyFont="1" applyBorder="1">
      <alignment vertical="center"/>
    </xf>
    <xf numFmtId="9" fontId="11" fillId="0" borderId="51" xfId="2" applyFont="1" applyBorder="1">
      <alignment vertical="center"/>
    </xf>
    <xf numFmtId="9" fontId="11" fillId="0" borderId="52" xfId="2" applyFont="1" applyBorder="1">
      <alignment vertical="center"/>
    </xf>
    <xf numFmtId="9" fontId="11" fillId="0" borderId="53" xfId="2" applyFont="1" applyBorder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1" fillId="5" borderId="46" xfId="0" applyFont="1" applyFill="1" applyBorder="1">
      <alignment vertical="center"/>
    </xf>
    <xf numFmtId="0" fontId="11" fillId="5" borderId="49" xfId="0" applyFont="1" applyFill="1" applyBorder="1">
      <alignment vertical="center"/>
    </xf>
    <xf numFmtId="0" fontId="22" fillId="5" borderId="46" xfId="0" applyFont="1" applyFill="1" applyBorder="1">
      <alignment vertical="center"/>
    </xf>
    <xf numFmtId="0" fontId="22" fillId="5" borderId="49" xfId="0" applyFont="1" applyFill="1" applyBorder="1">
      <alignment vertical="center"/>
    </xf>
    <xf numFmtId="9" fontId="22" fillId="5" borderId="52" xfId="2" applyFont="1" applyFill="1" applyBorder="1">
      <alignment vertical="center"/>
    </xf>
    <xf numFmtId="9" fontId="11" fillId="5" borderId="52" xfId="2" applyFont="1" applyFill="1" applyBorder="1">
      <alignment vertical="center"/>
    </xf>
    <xf numFmtId="0" fontId="11" fillId="3" borderId="46" xfId="0" applyFont="1" applyFill="1" applyBorder="1">
      <alignment vertical="center"/>
    </xf>
    <xf numFmtId="0" fontId="11" fillId="3" borderId="49" xfId="0" applyFont="1" applyFill="1" applyBorder="1">
      <alignment vertical="center"/>
    </xf>
    <xf numFmtId="9" fontId="11" fillId="3" borderId="52" xfId="2" applyFont="1" applyFill="1" applyBorder="1">
      <alignment vertical="center"/>
    </xf>
    <xf numFmtId="0" fontId="11" fillId="2" borderId="46" xfId="0" applyFont="1" applyFill="1" applyBorder="1">
      <alignment vertical="center"/>
    </xf>
    <xf numFmtId="0" fontId="11" fillId="2" borderId="49" xfId="0" applyFont="1" applyFill="1" applyBorder="1">
      <alignment vertical="center"/>
    </xf>
    <xf numFmtId="9" fontId="11" fillId="2" borderId="52" xfId="2" applyFont="1" applyFill="1" applyBorder="1">
      <alignment vertical="center"/>
    </xf>
    <xf numFmtId="0" fontId="11" fillId="9" borderId="46" xfId="0" applyFont="1" applyFill="1" applyBorder="1">
      <alignment vertical="center"/>
    </xf>
    <xf numFmtId="0" fontId="11" fillId="9" borderId="49" xfId="0" applyFont="1" applyFill="1" applyBorder="1">
      <alignment vertical="center"/>
    </xf>
    <xf numFmtId="9" fontId="11" fillId="9" borderId="52" xfId="2" applyFont="1" applyFill="1" applyBorder="1">
      <alignment vertical="center"/>
    </xf>
    <xf numFmtId="0" fontId="11" fillId="4" borderId="46" xfId="0" applyFont="1" applyFill="1" applyBorder="1">
      <alignment vertical="center"/>
    </xf>
    <xf numFmtId="0" fontId="11" fillId="4" borderId="49" xfId="0" applyFont="1" applyFill="1" applyBorder="1">
      <alignment vertical="center"/>
    </xf>
    <xf numFmtId="9" fontId="11" fillId="4" borderId="52" xfId="2" applyFont="1" applyFill="1" applyBorder="1">
      <alignment vertical="center"/>
    </xf>
    <xf numFmtId="0" fontId="12" fillId="5" borderId="38" xfId="0" applyFont="1" applyFill="1" applyBorder="1" applyAlignment="1">
      <alignment horizontal="center" vertical="center" wrapText="1"/>
    </xf>
    <xf numFmtId="9" fontId="11" fillId="5" borderId="13" xfId="2" applyFont="1" applyFill="1" applyBorder="1">
      <alignment vertical="center"/>
    </xf>
    <xf numFmtId="0" fontId="11" fillId="5" borderId="35" xfId="0" applyFont="1" applyFill="1" applyBorder="1">
      <alignment vertical="center"/>
    </xf>
    <xf numFmtId="0" fontId="11" fillId="5" borderId="37" xfId="0" applyFont="1" applyFill="1" applyBorder="1">
      <alignment vertical="center"/>
    </xf>
    <xf numFmtId="0" fontId="11" fillId="4" borderId="40" xfId="0" applyFont="1" applyFill="1" applyBorder="1">
      <alignment vertical="center"/>
    </xf>
    <xf numFmtId="0" fontId="11" fillId="5" borderId="43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2" borderId="40" xfId="0" applyFont="1" applyFill="1" applyBorder="1">
      <alignment vertical="center"/>
    </xf>
    <xf numFmtId="0" fontId="11" fillId="5" borderId="40" xfId="0" applyFont="1" applyFill="1" applyBorder="1">
      <alignment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9" borderId="4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12" fillId="0" borderId="35" xfId="0" applyFont="1" applyBorder="1">
      <alignment vertical="center"/>
    </xf>
    <xf numFmtId="0" fontId="12" fillId="0" borderId="37" xfId="0" applyFont="1" applyBorder="1">
      <alignment vertical="center"/>
    </xf>
    <xf numFmtId="9" fontId="12" fillId="0" borderId="13" xfId="2" applyFont="1" applyBorder="1">
      <alignment vertical="center"/>
    </xf>
    <xf numFmtId="0" fontId="12" fillId="0" borderId="34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8" xfId="0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17</xdr:row>
      <xdr:rowOff>0</xdr:rowOff>
    </xdr:from>
    <xdr:to>
      <xdr:col>25</xdr:col>
      <xdr:colOff>43963</xdr:colOff>
      <xdr:row>18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BF99C522-BC59-4D0D-9D2F-8EDFB892BCDE}"/>
            </a:ext>
          </a:extLst>
        </xdr:cNvPr>
        <xdr:cNvSpPr/>
      </xdr:nvSpPr>
      <xdr:spPr>
        <a:xfrm>
          <a:off x="8385664" y="4681904"/>
          <a:ext cx="5652722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142875</xdr:colOff>
      <xdr:row>8</xdr:row>
      <xdr:rowOff>9525</xdr:rowOff>
    </xdr:from>
    <xdr:to>
      <xdr:col>36</xdr:col>
      <xdr:colOff>43961</xdr:colOff>
      <xdr:row>9</xdr:row>
      <xdr:rowOff>9525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59C398BD-5BEE-44C5-A526-E6058CAF56F6}"/>
            </a:ext>
          </a:extLst>
        </xdr:cNvPr>
        <xdr:cNvSpPr/>
      </xdr:nvSpPr>
      <xdr:spPr>
        <a:xfrm>
          <a:off x="8385663" y="2779102"/>
          <a:ext cx="9382125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142876</xdr:colOff>
      <xdr:row>9</xdr:row>
      <xdr:rowOff>9525</xdr:rowOff>
    </xdr:from>
    <xdr:to>
      <xdr:col>20</xdr:col>
      <xdr:colOff>36635</xdr:colOff>
      <xdr:row>10</xdr:row>
      <xdr:rowOff>9525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7DB27C0F-7AA7-4AC9-BEB0-E9DBA9A8CA6F}"/>
            </a:ext>
          </a:extLst>
        </xdr:cNvPr>
        <xdr:cNvSpPr/>
      </xdr:nvSpPr>
      <xdr:spPr>
        <a:xfrm>
          <a:off x="8385664" y="2991583"/>
          <a:ext cx="3974856" cy="2124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142876</xdr:colOff>
      <xdr:row>18</xdr:row>
      <xdr:rowOff>0</xdr:rowOff>
    </xdr:from>
    <xdr:to>
      <xdr:col>36</xdr:col>
      <xdr:colOff>29309</xdr:colOff>
      <xdr:row>19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DFD28E7D-B7E0-4A46-8973-EBFC66256C74}"/>
            </a:ext>
          </a:extLst>
        </xdr:cNvPr>
        <xdr:cNvSpPr/>
      </xdr:nvSpPr>
      <xdr:spPr>
        <a:xfrm>
          <a:off x="8385664" y="4894385"/>
          <a:ext cx="9367472" cy="2124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142876</xdr:colOff>
      <xdr:row>19</xdr:row>
      <xdr:rowOff>0</xdr:rowOff>
    </xdr:from>
    <xdr:to>
      <xdr:col>25</xdr:col>
      <xdr:colOff>29309</xdr:colOff>
      <xdr:row>20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6F0DE34B-6CA9-4C7E-A85F-DEEBDADDE64E}"/>
            </a:ext>
          </a:extLst>
        </xdr:cNvPr>
        <xdr:cNvSpPr/>
      </xdr:nvSpPr>
      <xdr:spPr>
        <a:xfrm>
          <a:off x="8385664" y="5106865"/>
          <a:ext cx="5638068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142875</xdr:colOff>
      <xdr:row>11</xdr:row>
      <xdr:rowOff>192698</xdr:rowOff>
    </xdr:from>
    <xdr:to>
      <xdr:col>36</xdr:col>
      <xdr:colOff>43961</xdr:colOff>
      <xdr:row>12</xdr:row>
      <xdr:rowOff>192698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F4AFCAB0-36D0-42A5-9E06-3E8FA018D9F7}"/>
            </a:ext>
          </a:extLst>
        </xdr:cNvPr>
        <xdr:cNvSpPr/>
      </xdr:nvSpPr>
      <xdr:spPr>
        <a:xfrm>
          <a:off x="8385663" y="3599717"/>
          <a:ext cx="9382125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142875</xdr:colOff>
      <xdr:row>13</xdr:row>
      <xdr:rowOff>2198</xdr:rowOff>
    </xdr:from>
    <xdr:to>
      <xdr:col>31</xdr:col>
      <xdr:colOff>43961</xdr:colOff>
      <xdr:row>14</xdr:row>
      <xdr:rowOff>2198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70C7CB61-E573-4283-ABDB-EA09E0D2AA4C}"/>
            </a:ext>
          </a:extLst>
        </xdr:cNvPr>
        <xdr:cNvSpPr/>
      </xdr:nvSpPr>
      <xdr:spPr>
        <a:xfrm>
          <a:off x="8385663" y="3834179"/>
          <a:ext cx="7762875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142875</xdr:colOff>
      <xdr:row>10</xdr:row>
      <xdr:rowOff>9525</xdr:rowOff>
    </xdr:from>
    <xdr:to>
      <xdr:col>36</xdr:col>
      <xdr:colOff>43961</xdr:colOff>
      <xdr:row>11</xdr:row>
      <xdr:rowOff>9525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D5DFF3A0-E95F-4850-8F81-600C9E111AA8}"/>
            </a:ext>
          </a:extLst>
        </xdr:cNvPr>
        <xdr:cNvSpPr/>
      </xdr:nvSpPr>
      <xdr:spPr>
        <a:xfrm>
          <a:off x="8385663" y="3204063"/>
          <a:ext cx="9382125" cy="2124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7DB6-CD95-4A67-A449-DAA3D571F888}">
  <dimension ref="B1:Z34"/>
  <sheetViews>
    <sheetView showGridLines="0" tabSelected="1" workbookViewId="0">
      <selection activeCell="Z21" sqref="Z21"/>
    </sheetView>
  </sheetViews>
  <sheetFormatPr defaultRowHeight="13.5" x14ac:dyDescent="0.3"/>
  <cols>
    <col min="1" max="1" width="9" style="35"/>
    <col min="2" max="2" width="5.5" style="157" customWidth="1"/>
    <col min="3" max="3" width="8.5" style="35" customWidth="1"/>
    <col min="4" max="4" width="4.625" style="35" customWidth="1"/>
    <col min="5" max="22" width="3.75" style="35" customWidth="1"/>
    <col min="23" max="16384" width="9" style="35"/>
  </cols>
  <sheetData>
    <row r="1" spans="2:26" ht="26.25" x14ac:dyDescent="0.3">
      <c r="B1" s="221" t="s">
        <v>1394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pans="2:26" s="156" customFormat="1" ht="125.25" customHeight="1" x14ac:dyDescent="0.3">
      <c r="B2" s="182" t="s">
        <v>1418</v>
      </c>
      <c r="C2" s="119"/>
      <c r="D2" s="166" t="s">
        <v>1420</v>
      </c>
      <c r="E2" s="213" t="s">
        <v>1352</v>
      </c>
      <c r="F2" s="214" t="s">
        <v>333</v>
      </c>
      <c r="G2" s="214" t="s">
        <v>330</v>
      </c>
      <c r="H2" s="215" t="s">
        <v>260</v>
      </c>
      <c r="I2" s="214" t="s">
        <v>545</v>
      </c>
      <c r="J2" s="216" t="s">
        <v>256</v>
      </c>
      <c r="K2" s="214" t="s">
        <v>1079</v>
      </c>
      <c r="L2" s="217" t="s">
        <v>493</v>
      </c>
      <c r="M2" s="215" t="s">
        <v>243</v>
      </c>
      <c r="N2" s="214" t="s">
        <v>1412</v>
      </c>
      <c r="O2" s="214" t="s">
        <v>1411</v>
      </c>
      <c r="P2" s="218" t="s">
        <v>236</v>
      </c>
      <c r="Q2" s="215" t="s">
        <v>130</v>
      </c>
      <c r="R2" s="219" t="s">
        <v>382</v>
      </c>
      <c r="S2" s="217" t="s">
        <v>54</v>
      </c>
      <c r="T2" s="214" t="s">
        <v>25</v>
      </c>
      <c r="U2" s="214" t="s">
        <v>364</v>
      </c>
      <c r="V2" s="220" t="s">
        <v>616</v>
      </c>
    </row>
    <row r="3" spans="2:26" ht="11.25" customHeight="1" x14ac:dyDescent="0.3">
      <c r="B3" s="165" t="s">
        <v>1400</v>
      </c>
      <c r="C3" s="161" t="s">
        <v>27</v>
      </c>
      <c r="D3" s="162">
        <v>0</v>
      </c>
      <c r="E3" s="167">
        <v>0</v>
      </c>
      <c r="F3" s="168">
        <v>0</v>
      </c>
      <c r="G3" s="168">
        <v>0</v>
      </c>
      <c r="H3" s="168">
        <v>0</v>
      </c>
      <c r="I3" s="168">
        <v>0</v>
      </c>
      <c r="J3" s="168">
        <v>0</v>
      </c>
      <c r="K3" s="168">
        <v>0</v>
      </c>
      <c r="L3" s="168">
        <v>0</v>
      </c>
      <c r="M3" s="168">
        <v>0</v>
      </c>
      <c r="N3" s="168">
        <v>0</v>
      </c>
      <c r="O3" s="168">
        <v>0</v>
      </c>
      <c r="P3" s="168">
        <v>0</v>
      </c>
      <c r="Q3" s="168">
        <v>0</v>
      </c>
      <c r="R3" s="168">
        <v>0</v>
      </c>
      <c r="S3" s="168">
        <v>0</v>
      </c>
      <c r="T3" s="168">
        <v>0</v>
      </c>
      <c r="U3" s="168">
        <v>0</v>
      </c>
      <c r="V3" s="169">
        <v>0</v>
      </c>
    </row>
    <row r="4" spans="2:26" ht="11.25" customHeight="1" x14ac:dyDescent="0.3">
      <c r="B4" s="165"/>
      <c r="C4" s="158" t="s">
        <v>257</v>
      </c>
      <c r="D4" s="159">
        <v>0</v>
      </c>
      <c r="E4" s="170">
        <v>0</v>
      </c>
      <c r="F4" s="171">
        <v>0</v>
      </c>
      <c r="G4" s="171">
        <v>0</v>
      </c>
      <c r="H4" s="171">
        <v>0</v>
      </c>
      <c r="I4" s="171">
        <v>0</v>
      </c>
      <c r="J4" s="171">
        <v>0</v>
      </c>
      <c r="K4" s="171">
        <v>0</v>
      </c>
      <c r="L4" s="171">
        <v>0</v>
      </c>
      <c r="M4" s="171">
        <v>0</v>
      </c>
      <c r="N4" s="171">
        <v>0</v>
      </c>
      <c r="O4" s="171">
        <v>0</v>
      </c>
      <c r="P4" s="171">
        <v>0</v>
      </c>
      <c r="Q4" s="171">
        <v>0</v>
      </c>
      <c r="R4" s="171">
        <v>0</v>
      </c>
      <c r="S4" s="171">
        <v>0</v>
      </c>
      <c r="T4" s="171">
        <v>0</v>
      </c>
      <c r="U4" s="171">
        <v>0</v>
      </c>
      <c r="V4" s="172">
        <v>0</v>
      </c>
    </row>
    <row r="5" spans="2:26" ht="11.25" customHeight="1" x14ac:dyDescent="0.3">
      <c r="B5" s="165"/>
      <c r="C5" s="225" t="s">
        <v>1420</v>
      </c>
      <c r="D5" s="163">
        <v>0</v>
      </c>
      <c r="E5" s="173">
        <v>0</v>
      </c>
      <c r="F5" s="174">
        <v>0</v>
      </c>
      <c r="G5" s="174">
        <v>0</v>
      </c>
      <c r="H5" s="174">
        <v>0</v>
      </c>
      <c r="I5" s="174">
        <v>0</v>
      </c>
      <c r="J5" s="174">
        <v>0</v>
      </c>
      <c r="K5" s="174">
        <v>0</v>
      </c>
      <c r="L5" s="174">
        <v>0</v>
      </c>
      <c r="M5" s="174">
        <v>0</v>
      </c>
      <c r="N5" s="174">
        <v>0</v>
      </c>
      <c r="O5" s="174">
        <v>0</v>
      </c>
      <c r="P5" s="174">
        <v>0</v>
      </c>
      <c r="Q5" s="174">
        <v>0</v>
      </c>
      <c r="R5" s="174">
        <v>0</v>
      </c>
      <c r="S5" s="174">
        <v>0</v>
      </c>
      <c r="T5" s="174">
        <v>0</v>
      </c>
      <c r="U5" s="174">
        <v>0</v>
      </c>
      <c r="V5" s="175">
        <v>0</v>
      </c>
    </row>
    <row r="6" spans="2:26" ht="11.25" customHeight="1" x14ac:dyDescent="0.3">
      <c r="B6" s="165"/>
      <c r="C6" s="226" t="s">
        <v>1409</v>
      </c>
      <c r="D6" s="164">
        <v>16</v>
      </c>
      <c r="E6" s="176">
        <v>1</v>
      </c>
      <c r="F6" s="177">
        <v>1</v>
      </c>
      <c r="G6" s="177">
        <v>1</v>
      </c>
      <c r="H6" s="177">
        <v>1</v>
      </c>
      <c r="I6" s="177" t="s">
        <v>1397</v>
      </c>
      <c r="J6" s="177">
        <v>1</v>
      </c>
      <c r="K6" s="177">
        <v>1</v>
      </c>
      <c r="L6" s="177">
        <v>1</v>
      </c>
      <c r="M6" s="177">
        <v>1</v>
      </c>
      <c r="N6" s="177">
        <v>1</v>
      </c>
      <c r="O6" s="177">
        <v>1</v>
      </c>
      <c r="P6" s="177">
        <v>1</v>
      </c>
      <c r="Q6" s="177">
        <v>1</v>
      </c>
      <c r="R6" s="177" t="s">
        <v>1397</v>
      </c>
      <c r="S6" s="177">
        <v>1</v>
      </c>
      <c r="T6" s="177">
        <v>1</v>
      </c>
      <c r="U6" s="177">
        <v>1</v>
      </c>
      <c r="V6" s="178">
        <v>1</v>
      </c>
    </row>
    <row r="7" spans="2:26" ht="11.25" customHeight="1" x14ac:dyDescent="0.3">
      <c r="B7" s="165"/>
      <c r="C7" s="227" t="s">
        <v>1415</v>
      </c>
      <c r="D7" s="160">
        <v>0</v>
      </c>
      <c r="E7" s="179">
        <v>0</v>
      </c>
      <c r="F7" s="180">
        <v>0</v>
      </c>
      <c r="G7" s="180">
        <v>0</v>
      </c>
      <c r="H7" s="180">
        <v>0</v>
      </c>
      <c r="I7" s="180" t="s">
        <v>1397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80">
        <v>0</v>
      </c>
      <c r="R7" s="180" t="s">
        <v>1397</v>
      </c>
      <c r="S7" s="180">
        <v>0</v>
      </c>
      <c r="T7" s="180">
        <v>0</v>
      </c>
      <c r="U7" s="180">
        <v>0</v>
      </c>
      <c r="V7" s="181">
        <v>0</v>
      </c>
    </row>
    <row r="8" spans="2:26" ht="11.25" customHeight="1" x14ac:dyDescent="0.3">
      <c r="B8" s="165" t="s">
        <v>1401</v>
      </c>
      <c r="C8" s="161" t="s">
        <v>27</v>
      </c>
      <c r="D8" s="162">
        <v>3</v>
      </c>
      <c r="E8" s="167">
        <v>0</v>
      </c>
      <c r="F8" s="168">
        <v>1</v>
      </c>
      <c r="G8" s="168">
        <v>0</v>
      </c>
      <c r="H8" s="168">
        <v>0</v>
      </c>
      <c r="I8" s="168">
        <v>2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9">
        <v>0</v>
      </c>
    </row>
    <row r="9" spans="2:26" ht="11.25" customHeight="1" x14ac:dyDescent="0.3">
      <c r="B9" s="165"/>
      <c r="C9" s="158" t="s">
        <v>257</v>
      </c>
      <c r="D9" s="159">
        <v>0</v>
      </c>
      <c r="E9" s="170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2">
        <v>0</v>
      </c>
    </row>
    <row r="10" spans="2:26" ht="11.25" customHeight="1" x14ac:dyDescent="0.3">
      <c r="B10" s="165"/>
      <c r="C10" s="225" t="s">
        <v>1420</v>
      </c>
      <c r="D10" s="163">
        <v>3</v>
      </c>
      <c r="E10" s="173">
        <v>0</v>
      </c>
      <c r="F10" s="174">
        <v>1</v>
      </c>
      <c r="G10" s="174">
        <v>0</v>
      </c>
      <c r="H10" s="174">
        <v>0</v>
      </c>
      <c r="I10" s="174">
        <v>2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5">
        <v>0</v>
      </c>
    </row>
    <row r="11" spans="2:26" ht="11.25" customHeight="1" x14ac:dyDescent="0.3">
      <c r="B11" s="165"/>
      <c r="C11" s="226" t="s">
        <v>1409</v>
      </c>
      <c r="D11" s="164">
        <v>227</v>
      </c>
      <c r="E11" s="176">
        <v>18</v>
      </c>
      <c r="F11" s="177">
        <v>31</v>
      </c>
      <c r="G11" s="177">
        <v>18</v>
      </c>
      <c r="H11" s="177">
        <v>22</v>
      </c>
      <c r="I11" s="177">
        <v>5</v>
      </c>
      <c r="J11" s="177">
        <v>9</v>
      </c>
      <c r="K11" s="177">
        <v>5</v>
      </c>
      <c r="L11" s="177">
        <v>16</v>
      </c>
      <c r="M11" s="177">
        <v>25</v>
      </c>
      <c r="N11" s="177" t="s">
        <v>1397</v>
      </c>
      <c r="O11" s="177">
        <v>5</v>
      </c>
      <c r="P11" s="177">
        <v>11</v>
      </c>
      <c r="Q11" s="177" t="s">
        <v>1397</v>
      </c>
      <c r="R11" s="177">
        <v>22</v>
      </c>
      <c r="S11" s="177">
        <v>14</v>
      </c>
      <c r="T11" s="177" t="s">
        <v>1397</v>
      </c>
      <c r="U11" s="177">
        <v>15</v>
      </c>
      <c r="V11" s="178">
        <v>11</v>
      </c>
    </row>
    <row r="12" spans="2:26" ht="11.25" customHeight="1" x14ac:dyDescent="0.3">
      <c r="B12" s="165"/>
      <c r="C12" s="227" t="s">
        <v>1415</v>
      </c>
      <c r="D12" s="160">
        <v>1.3215859030837005E-2</v>
      </c>
      <c r="E12" s="179">
        <v>0</v>
      </c>
      <c r="F12" s="180">
        <v>3.2258064516129031E-2</v>
      </c>
      <c r="G12" s="180">
        <v>0</v>
      </c>
      <c r="H12" s="180">
        <v>0</v>
      </c>
      <c r="I12" s="180">
        <v>0.4</v>
      </c>
      <c r="J12" s="180">
        <v>0</v>
      </c>
      <c r="K12" s="180">
        <v>0</v>
      </c>
      <c r="L12" s="180">
        <v>0</v>
      </c>
      <c r="M12" s="180">
        <v>0</v>
      </c>
      <c r="N12" s="180" t="s">
        <v>1397</v>
      </c>
      <c r="O12" s="180">
        <v>0</v>
      </c>
      <c r="P12" s="180">
        <v>0</v>
      </c>
      <c r="Q12" s="180" t="s">
        <v>1397</v>
      </c>
      <c r="R12" s="180">
        <v>0</v>
      </c>
      <c r="S12" s="180">
        <v>0</v>
      </c>
      <c r="T12" s="180" t="s">
        <v>1397</v>
      </c>
      <c r="U12" s="180">
        <v>0</v>
      </c>
      <c r="V12" s="181">
        <v>0</v>
      </c>
      <c r="Z12" s="210"/>
    </row>
    <row r="13" spans="2:26" ht="11.25" customHeight="1" x14ac:dyDescent="0.3">
      <c r="B13" s="165" t="s">
        <v>1402</v>
      </c>
      <c r="C13" s="161" t="s">
        <v>27</v>
      </c>
      <c r="D13" s="162">
        <v>84</v>
      </c>
      <c r="E13" s="167">
        <v>0</v>
      </c>
      <c r="F13" s="168">
        <v>10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4</v>
      </c>
      <c r="N13" s="168">
        <v>0</v>
      </c>
      <c r="O13" s="168">
        <v>0</v>
      </c>
      <c r="P13" s="168">
        <v>2</v>
      </c>
      <c r="Q13" s="212">
        <v>35</v>
      </c>
      <c r="R13" s="168">
        <v>0</v>
      </c>
      <c r="S13" s="211">
        <v>25</v>
      </c>
      <c r="T13" s="168">
        <v>8</v>
      </c>
      <c r="U13" s="168">
        <v>0</v>
      </c>
      <c r="V13" s="169">
        <v>0</v>
      </c>
    </row>
    <row r="14" spans="2:26" ht="11.25" customHeight="1" x14ac:dyDescent="0.3">
      <c r="B14" s="165"/>
      <c r="C14" s="158" t="s">
        <v>257</v>
      </c>
      <c r="D14" s="159">
        <v>25</v>
      </c>
      <c r="E14" s="170">
        <v>0</v>
      </c>
      <c r="F14" s="171">
        <v>0</v>
      </c>
      <c r="G14" s="171">
        <v>1</v>
      </c>
      <c r="H14" s="209">
        <v>23</v>
      </c>
      <c r="I14" s="171">
        <v>0</v>
      </c>
      <c r="J14" s="171">
        <v>1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2">
        <v>0</v>
      </c>
    </row>
    <row r="15" spans="2:26" ht="11.25" customHeight="1" x14ac:dyDescent="0.3">
      <c r="B15" s="165"/>
      <c r="C15" s="225" t="s">
        <v>1420</v>
      </c>
      <c r="D15" s="163">
        <v>109</v>
      </c>
      <c r="E15" s="173">
        <v>0</v>
      </c>
      <c r="F15" s="174">
        <v>10</v>
      </c>
      <c r="G15" s="174">
        <v>1</v>
      </c>
      <c r="H15" s="188">
        <v>23</v>
      </c>
      <c r="I15" s="174">
        <v>0</v>
      </c>
      <c r="J15" s="174">
        <v>1</v>
      </c>
      <c r="K15" s="174">
        <v>0</v>
      </c>
      <c r="L15" s="174">
        <v>0</v>
      </c>
      <c r="M15" s="174">
        <v>4</v>
      </c>
      <c r="N15" s="174">
        <v>0</v>
      </c>
      <c r="O15" s="174">
        <v>0</v>
      </c>
      <c r="P15" s="174">
        <v>2</v>
      </c>
      <c r="Q15" s="186">
        <v>35</v>
      </c>
      <c r="R15" s="174">
        <v>0</v>
      </c>
      <c r="S15" s="195">
        <v>25</v>
      </c>
      <c r="T15" s="174">
        <v>8</v>
      </c>
      <c r="U15" s="174">
        <v>0</v>
      </c>
      <c r="V15" s="175">
        <v>0</v>
      </c>
    </row>
    <row r="16" spans="2:26" ht="11.25" customHeight="1" x14ac:dyDescent="0.3">
      <c r="B16" s="165"/>
      <c r="C16" s="226" t="s">
        <v>1409</v>
      </c>
      <c r="D16" s="164">
        <v>933</v>
      </c>
      <c r="E16" s="176">
        <v>54</v>
      </c>
      <c r="F16" s="177">
        <v>167</v>
      </c>
      <c r="G16" s="177">
        <v>68</v>
      </c>
      <c r="H16" s="189">
        <v>64</v>
      </c>
      <c r="I16" s="177" t="s">
        <v>1397</v>
      </c>
      <c r="J16" s="177">
        <v>36</v>
      </c>
      <c r="K16" s="177">
        <v>22</v>
      </c>
      <c r="L16" s="177">
        <v>48</v>
      </c>
      <c r="M16" s="177">
        <v>118</v>
      </c>
      <c r="N16" s="177">
        <v>21</v>
      </c>
      <c r="O16" s="177">
        <v>22</v>
      </c>
      <c r="P16" s="177">
        <v>45</v>
      </c>
      <c r="Q16" s="187">
        <v>91</v>
      </c>
      <c r="R16" s="177" t="s">
        <v>1397</v>
      </c>
      <c r="S16" s="196">
        <v>44</v>
      </c>
      <c r="T16" s="177">
        <v>45</v>
      </c>
      <c r="U16" s="177">
        <v>50</v>
      </c>
      <c r="V16" s="178">
        <v>38</v>
      </c>
    </row>
    <row r="17" spans="2:22" ht="11.25" customHeight="1" x14ac:dyDescent="0.3">
      <c r="B17" s="165"/>
      <c r="C17" s="227" t="s">
        <v>1415</v>
      </c>
      <c r="D17" s="160">
        <v>0.11682743837084673</v>
      </c>
      <c r="E17" s="179">
        <v>0</v>
      </c>
      <c r="F17" s="180">
        <v>5.9880239520958084E-2</v>
      </c>
      <c r="G17" s="180">
        <v>1.4705882352941176E-2</v>
      </c>
      <c r="H17" s="190">
        <v>0.359375</v>
      </c>
      <c r="I17" s="180" t="s">
        <v>1397</v>
      </c>
      <c r="J17" s="180">
        <v>2.7777777777777776E-2</v>
      </c>
      <c r="K17" s="180">
        <v>0</v>
      </c>
      <c r="L17" s="180">
        <v>0</v>
      </c>
      <c r="M17" s="180">
        <v>3.3898305084745763E-2</v>
      </c>
      <c r="N17" s="180">
        <v>0</v>
      </c>
      <c r="O17" s="180">
        <v>0</v>
      </c>
      <c r="P17" s="180">
        <v>4.4444444444444446E-2</v>
      </c>
      <c r="Q17" s="191">
        <v>0.38461538461538464</v>
      </c>
      <c r="R17" s="180" t="s">
        <v>1397</v>
      </c>
      <c r="S17" s="197">
        <v>0.56818181818181823</v>
      </c>
      <c r="T17" s="180">
        <v>0.17777777777777778</v>
      </c>
      <c r="U17" s="180">
        <v>0</v>
      </c>
      <c r="V17" s="181">
        <v>0</v>
      </c>
    </row>
    <row r="18" spans="2:22" ht="11.25" customHeight="1" x14ac:dyDescent="0.3">
      <c r="B18" s="183" t="s">
        <v>1403</v>
      </c>
      <c r="C18" s="158" t="s">
        <v>27</v>
      </c>
      <c r="D18" s="159">
        <v>174</v>
      </c>
      <c r="E18" s="170">
        <v>2</v>
      </c>
      <c r="F18" s="171">
        <v>35</v>
      </c>
      <c r="G18" s="171">
        <v>3</v>
      </c>
      <c r="H18" s="171">
        <v>2</v>
      </c>
      <c r="I18" s="171">
        <v>5</v>
      </c>
      <c r="J18" s="171">
        <v>5</v>
      </c>
      <c r="K18" s="171">
        <v>5</v>
      </c>
      <c r="L18" s="171">
        <v>18</v>
      </c>
      <c r="M18" s="171">
        <v>50</v>
      </c>
      <c r="N18" s="171">
        <v>0</v>
      </c>
      <c r="O18" s="171">
        <v>0</v>
      </c>
      <c r="P18" s="171">
        <v>11</v>
      </c>
      <c r="Q18" s="171">
        <v>0</v>
      </c>
      <c r="R18" s="171">
        <v>14</v>
      </c>
      <c r="S18" s="171">
        <v>17</v>
      </c>
      <c r="T18" s="171">
        <v>0</v>
      </c>
      <c r="U18" s="171">
        <v>4</v>
      </c>
      <c r="V18" s="172">
        <v>3</v>
      </c>
    </row>
    <row r="19" spans="2:22" ht="11.25" customHeight="1" x14ac:dyDescent="0.3">
      <c r="B19" s="184"/>
      <c r="C19" s="158" t="s">
        <v>257</v>
      </c>
      <c r="D19" s="159">
        <v>136</v>
      </c>
      <c r="E19" s="170">
        <v>4</v>
      </c>
      <c r="F19" s="171">
        <v>30</v>
      </c>
      <c r="G19" s="171">
        <v>5</v>
      </c>
      <c r="H19" s="171">
        <v>13</v>
      </c>
      <c r="I19" s="171">
        <v>0</v>
      </c>
      <c r="J19" s="171">
        <v>6</v>
      </c>
      <c r="K19" s="171">
        <v>4</v>
      </c>
      <c r="L19" s="171">
        <v>18</v>
      </c>
      <c r="M19" s="171">
        <v>42</v>
      </c>
      <c r="N19" s="171">
        <v>0</v>
      </c>
      <c r="O19" s="171">
        <v>0</v>
      </c>
      <c r="P19" s="171">
        <v>8</v>
      </c>
      <c r="Q19" s="171">
        <v>0</v>
      </c>
      <c r="R19" s="171">
        <v>0</v>
      </c>
      <c r="S19" s="171">
        <v>0</v>
      </c>
      <c r="T19" s="171">
        <v>0</v>
      </c>
      <c r="U19" s="171">
        <v>4</v>
      </c>
      <c r="V19" s="172">
        <v>2</v>
      </c>
    </row>
    <row r="20" spans="2:22" ht="11.25" customHeight="1" x14ac:dyDescent="0.3">
      <c r="B20" s="184"/>
      <c r="C20" s="158" t="s">
        <v>1138</v>
      </c>
      <c r="D20" s="159">
        <v>1</v>
      </c>
      <c r="E20" s="170">
        <v>0</v>
      </c>
      <c r="F20" s="171">
        <v>0</v>
      </c>
      <c r="G20" s="171">
        <v>0</v>
      </c>
      <c r="H20" s="171">
        <v>0</v>
      </c>
      <c r="I20" s="171">
        <v>1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2">
        <v>0</v>
      </c>
    </row>
    <row r="21" spans="2:22" ht="11.25" customHeight="1" x14ac:dyDescent="0.3">
      <c r="B21" s="184"/>
      <c r="C21" s="225" t="s">
        <v>1420</v>
      </c>
      <c r="D21" s="163">
        <v>311</v>
      </c>
      <c r="E21" s="173">
        <v>6</v>
      </c>
      <c r="F21" s="174">
        <v>65</v>
      </c>
      <c r="G21" s="174">
        <v>8</v>
      </c>
      <c r="H21" s="174">
        <v>15</v>
      </c>
      <c r="I21" s="174">
        <v>6</v>
      </c>
      <c r="J21" s="174">
        <v>11</v>
      </c>
      <c r="K21" s="174">
        <v>9</v>
      </c>
      <c r="L21" s="174">
        <v>36</v>
      </c>
      <c r="M21" s="174">
        <v>92</v>
      </c>
      <c r="N21" s="174">
        <v>0</v>
      </c>
      <c r="O21" s="174">
        <v>0</v>
      </c>
      <c r="P21" s="174">
        <v>19</v>
      </c>
      <c r="Q21" s="174">
        <v>0</v>
      </c>
      <c r="R21" s="174">
        <v>14</v>
      </c>
      <c r="S21" s="174">
        <v>17</v>
      </c>
      <c r="T21" s="174">
        <v>0</v>
      </c>
      <c r="U21" s="174">
        <v>8</v>
      </c>
      <c r="V21" s="175">
        <v>5</v>
      </c>
    </row>
    <row r="22" spans="2:22" ht="11.25" customHeight="1" x14ac:dyDescent="0.3">
      <c r="B22" s="184"/>
      <c r="C22" s="226" t="s">
        <v>1409</v>
      </c>
      <c r="D22" s="164">
        <v>2650</v>
      </c>
      <c r="E22" s="176">
        <v>154</v>
      </c>
      <c r="F22" s="177">
        <v>415</v>
      </c>
      <c r="G22" s="177">
        <v>236</v>
      </c>
      <c r="H22" s="177">
        <v>248</v>
      </c>
      <c r="I22" s="177">
        <v>63</v>
      </c>
      <c r="J22" s="177">
        <v>114</v>
      </c>
      <c r="K22" s="177">
        <v>56</v>
      </c>
      <c r="L22" s="177">
        <v>158</v>
      </c>
      <c r="M22" s="177">
        <v>383</v>
      </c>
      <c r="N22" s="177" t="s">
        <v>1397</v>
      </c>
      <c r="O22" s="177">
        <v>44</v>
      </c>
      <c r="P22" s="177">
        <v>113</v>
      </c>
      <c r="Q22" s="177" t="s">
        <v>1397</v>
      </c>
      <c r="R22" s="177">
        <v>215</v>
      </c>
      <c r="S22" s="177">
        <v>175</v>
      </c>
      <c r="T22" s="177" t="s">
        <v>1397</v>
      </c>
      <c r="U22" s="177">
        <v>153</v>
      </c>
      <c r="V22" s="178">
        <v>123</v>
      </c>
    </row>
    <row r="23" spans="2:22" ht="11.25" customHeight="1" x14ac:dyDescent="0.3">
      <c r="B23" s="185"/>
      <c r="C23" s="227" t="s">
        <v>1415</v>
      </c>
      <c r="D23" s="160">
        <v>0.11735849056603774</v>
      </c>
      <c r="E23" s="179">
        <v>3.896103896103896E-2</v>
      </c>
      <c r="F23" s="180">
        <v>0.15662650602409639</v>
      </c>
      <c r="G23" s="180">
        <v>3.3898305084745763E-2</v>
      </c>
      <c r="H23" s="180">
        <v>6.0483870967741937E-2</v>
      </c>
      <c r="I23" s="180">
        <v>9.5238095238095233E-2</v>
      </c>
      <c r="J23" s="180">
        <v>9.6491228070175433E-2</v>
      </c>
      <c r="K23" s="180">
        <v>0.16071428571428573</v>
      </c>
      <c r="L23" s="180">
        <v>0.22784810126582278</v>
      </c>
      <c r="M23" s="180">
        <v>0.24020887728459531</v>
      </c>
      <c r="N23" s="180" t="s">
        <v>1397</v>
      </c>
      <c r="O23" s="180">
        <v>0</v>
      </c>
      <c r="P23" s="180">
        <v>0.16814159292035399</v>
      </c>
      <c r="Q23" s="180" t="s">
        <v>1397</v>
      </c>
      <c r="R23" s="180">
        <v>6.5116279069767441E-2</v>
      </c>
      <c r="S23" s="180">
        <v>9.7142857142857142E-2</v>
      </c>
      <c r="T23" s="180" t="s">
        <v>1397</v>
      </c>
      <c r="U23" s="180">
        <v>5.2287581699346407E-2</v>
      </c>
      <c r="V23" s="181">
        <v>4.065040650406504E-2</v>
      </c>
    </row>
    <row r="24" spans="2:22" ht="11.25" customHeight="1" x14ac:dyDescent="0.3">
      <c r="B24" s="204" t="s">
        <v>1419</v>
      </c>
      <c r="C24" s="161" t="s">
        <v>27</v>
      </c>
      <c r="D24" s="162">
        <v>55</v>
      </c>
      <c r="E24" s="167">
        <v>0</v>
      </c>
      <c r="F24" s="168">
        <v>5</v>
      </c>
      <c r="G24" s="168">
        <v>1</v>
      </c>
      <c r="H24" s="168">
        <v>0</v>
      </c>
      <c r="I24" s="168">
        <v>1</v>
      </c>
      <c r="J24" s="168">
        <v>3</v>
      </c>
      <c r="K24" s="168">
        <v>0</v>
      </c>
      <c r="L24" s="168">
        <v>6</v>
      </c>
      <c r="M24" s="168">
        <v>7</v>
      </c>
      <c r="N24" s="168">
        <v>0</v>
      </c>
      <c r="O24" s="168">
        <v>0</v>
      </c>
      <c r="P24" s="168">
        <v>5</v>
      </c>
      <c r="Q24" s="168">
        <v>0</v>
      </c>
      <c r="R24" s="208">
        <v>22</v>
      </c>
      <c r="S24" s="168">
        <v>4</v>
      </c>
      <c r="T24" s="168">
        <v>0</v>
      </c>
      <c r="U24" s="168">
        <v>1</v>
      </c>
      <c r="V24" s="169">
        <v>0</v>
      </c>
    </row>
    <row r="25" spans="2:22" ht="11.25" customHeight="1" x14ac:dyDescent="0.3">
      <c r="B25" s="204"/>
      <c r="C25" s="158" t="s">
        <v>257</v>
      </c>
      <c r="D25" s="159">
        <v>41</v>
      </c>
      <c r="E25" s="170">
        <v>0</v>
      </c>
      <c r="F25" s="171">
        <v>4</v>
      </c>
      <c r="G25" s="171">
        <v>2</v>
      </c>
      <c r="H25" s="209">
        <v>13</v>
      </c>
      <c r="I25" s="171">
        <v>0</v>
      </c>
      <c r="J25" s="171">
        <v>6</v>
      </c>
      <c r="K25" s="171">
        <v>0</v>
      </c>
      <c r="L25" s="171">
        <v>6</v>
      </c>
      <c r="M25" s="171">
        <v>5</v>
      </c>
      <c r="N25" s="171">
        <v>0</v>
      </c>
      <c r="O25" s="171">
        <v>0</v>
      </c>
      <c r="P25" s="171">
        <v>4</v>
      </c>
      <c r="Q25" s="171">
        <v>0</v>
      </c>
      <c r="R25" s="171">
        <v>0</v>
      </c>
      <c r="S25" s="171">
        <v>0</v>
      </c>
      <c r="T25" s="171">
        <v>0</v>
      </c>
      <c r="U25" s="171">
        <v>1</v>
      </c>
      <c r="V25" s="172">
        <v>0</v>
      </c>
    </row>
    <row r="26" spans="2:22" ht="11.25" customHeight="1" x14ac:dyDescent="0.3">
      <c r="B26" s="204"/>
      <c r="C26" s="225" t="s">
        <v>1420</v>
      </c>
      <c r="D26" s="206">
        <v>96</v>
      </c>
      <c r="E26" s="173">
        <v>0</v>
      </c>
      <c r="F26" s="174">
        <v>9</v>
      </c>
      <c r="G26" s="174">
        <v>3</v>
      </c>
      <c r="H26" s="186">
        <v>13</v>
      </c>
      <c r="I26" s="174">
        <v>1</v>
      </c>
      <c r="J26" s="192">
        <v>9</v>
      </c>
      <c r="K26" s="174">
        <v>0</v>
      </c>
      <c r="L26" s="195">
        <v>12</v>
      </c>
      <c r="M26" s="186">
        <v>12</v>
      </c>
      <c r="N26" s="174">
        <v>0</v>
      </c>
      <c r="O26" s="174">
        <v>0</v>
      </c>
      <c r="P26" s="198">
        <v>9</v>
      </c>
      <c r="Q26" s="174">
        <v>0</v>
      </c>
      <c r="R26" s="201">
        <v>22</v>
      </c>
      <c r="S26" s="174">
        <v>4</v>
      </c>
      <c r="T26" s="174">
        <v>0</v>
      </c>
      <c r="U26" s="174">
        <v>2</v>
      </c>
      <c r="V26" s="175">
        <v>0</v>
      </c>
    </row>
    <row r="27" spans="2:22" ht="11.25" customHeight="1" x14ac:dyDescent="0.3">
      <c r="B27" s="204"/>
      <c r="C27" s="226" t="s">
        <v>1409</v>
      </c>
      <c r="D27" s="207">
        <v>385</v>
      </c>
      <c r="E27" s="176">
        <v>23</v>
      </c>
      <c r="F27" s="177">
        <v>57</v>
      </c>
      <c r="G27" s="177">
        <v>36</v>
      </c>
      <c r="H27" s="187">
        <v>36</v>
      </c>
      <c r="I27" s="177">
        <v>10</v>
      </c>
      <c r="J27" s="193">
        <v>17</v>
      </c>
      <c r="K27" s="177">
        <v>7</v>
      </c>
      <c r="L27" s="196">
        <v>24</v>
      </c>
      <c r="M27" s="187">
        <v>53</v>
      </c>
      <c r="N27" s="177" t="s">
        <v>1397</v>
      </c>
      <c r="O27" s="177">
        <v>6</v>
      </c>
      <c r="P27" s="199">
        <v>16</v>
      </c>
      <c r="Q27" s="177" t="s">
        <v>1397</v>
      </c>
      <c r="R27" s="202">
        <v>32</v>
      </c>
      <c r="S27" s="177">
        <v>25</v>
      </c>
      <c r="T27" s="177" t="s">
        <v>1397</v>
      </c>
      <c r="U27" s="177">
        <v>26</v>
      </c>
      <c r="V27" s="178">
        <v>17</v>
      </c>
    </row>
    <row r="28" spans="2:22" ht="11.25" customHeight="1" x14ac:dyDescent="0.3">
      <c r="B28" s="204"/>
      <c r="C28" s="227" t="s">
        <v>1415</v>
      </c>
      <c r="D28" s="205">
        <v>0.24935064935064935</v>
      </c>
      <c r="E28" s="179">
        <v>0</v>
      </c>
      <c r="F28" s="180">
        <v>0.15789473684210525</v>
      </c>
      <c r="G28" s="180">
        <v>8.3333333333333329E-2</v>
      </c>
      <c r="H28" s="191">
        <v>0.3611111111111111</v>
      </c>
      <c r="I28" s="180">
        <v>0.1</v>
      </c>
      <c r="J28" s="194">
        <v>0.52941176470588236</v>
      </c>
      <c r="K28" s="180">
        <v>0</v>
      </c>
      <c r="L28" s="197">
        <v>0.5</v>
      </c>
      <c r="M28" s="191">
        <v>0.22641509433962265</v>
      </c>
      <c r="N28" s="180" t="s">
        <v>1397</v>
      </c>
      <c r="O28" s="180">
        <v>0</v>
      </c>
      <c r="P28" s="200">
        <v>0.5625</v>
      </c>
      <c r="Q28" s="180" t="s">
        <v>1397</v>
      </c>
      <c r="R28" s="203">
        <v>0.6875</v>
      </c>
      <c r="S28" s="180">
        <v>0.16</v>
      </c>
      <c r="T28" s="180" t="s">
        <v>1397</v>
      </c>
      <c r="U28" s="180">
        <v>7.6923076923076927E-2</v>
      </c>
      <c r="V28" s="181">
        <v>0</v>
      </c>
    </row>
    <row r="29" spans="2:22" ht="11.25" customHeight="1" x14ac:dyDescent="0.3">
      <c r="B29" s="183" t="s">
        <v>1405</v>
      </c>
      <c r="C29" s="158" t="s">
        <v>27</v>
      </c>
      <c r="D29" s="159">
        <v>316</v>
      </c>
      <c r="E29" s="170">
        <v>2</v>
      </c>
      <c r="F29" s="171">
        <v>51</v>
      </c>
      <c r="G29" s="171">
        <v>4</v>
      </c>
      <c r="H29" s="171">
        <v>2</v>
      </c>
      <c r="I29" s="171">
        <v>8</v>
      </c>
      <c r="J29" s="171">
        <v>8</v>
      </c>
      <c r="K29" s="171">
        <v>5</v>
      </c>
      <c r="L29" s="171">
        <v>24</v>
      </c>
      <c r="M29" s="171">
        <v>61</v>
      </c>
      <c r="N29" s="171">
        <v>0</v>
      </c>
      <c r="O29" s="171">
        <v>0</v>
      </c>
      <c r="P29" s="171">
        <v>18</v>
      </c>
      <c r="Q29" s="171">
        <v>35</v>
      </c>
      <c r="R29" s="171">
        <v>36</v>
      </c>
      <c r="S29" s="171">
        <v>46</v>
      </c>
      <c r="T29" s="171">
        <v>8</v>
      </c>
      <c r="U29" s="171">
        <v>5</v>
      </c>
      <c r="V29" s="172">
        <v>3</v>
      </c>
    </row>
    <row r="30" spans="2:22" ht="11.25" customHeight="1" x14ac:dyDescent="0.3">
      <c r="B30" s="184"/>
      <c r="C30" s="158" t="s">
        <v>257</v>
      </c>
      <c r="D30" s="159">
        <v>202</v>
      </c>
      <c r="E30" s="170">
        <v>4</v>
      </c>
      <c r="F30" s="171">
        <v>34</v>
      </c>
      <c r="G30" s="171">
        <v>8</v>
      </c>
      <c r="H30" s="171">
        <v>49</v>
      </c>
      <c r="I30" s="171">
        <v>0</v>
      </c>
      <c r="J30" s="171">
        <v>13</v>
      </c>
      <c r="K30" s="171">
        <v>4</v>
      </c>
      <c r="L30" s="171">
        <v>24</v>
      </c>
      <c r="M30" s="171">
        <v>47</v>
      </c>
      <c r="N30" s="171">
        <v>0</v>
      </c>
      <c r="O30" s="171">
        <v>0</v>
      </c>
      <c r="P30" s="171">
        <v>12</v>
      </c>
      <c r="Q30" s="171">
        <v>0</v>
      </c>
      <c r="R30" s="171">
        <v>0</v>
      </c>
      <c r="S30" s="171">
        <v>0</v>
      </c>
      <c r="T30" s="171">
        <v>0</v>
      </c>
      <c r="U30" s="171">
        <v>5</v>
      </c>
      <c r="V30" s="172">
        <v>2</v>
      </c>
    </row>
    <row r="31" spans="2:22" ht="11.25" customHeight="1" x14ac:dyDescent="0.3">
      <c r="B31" s="184"/>
      <c r="C31" s="158" t="s">
        <v>1138</v>
      </c>
      <c r="D31" s="159">
        <v>1</v>
      </c>
      <c r="E31" s="170">
        <v>0</v>
      </c>
      <c r="F31" s="171">
        <v>0</v>
      </c>
      <c r="G31" s="171">
        <v>0</v>
      </c>
      <c r="H31" s="171">
        <v>0</v>
      </c>
      <c r="I31" s="171">
        <v>1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2">
        <v>0</v>
      </c>
    </row>
    <row r="32" spans="2:22" ht="11.25" customHeight="1" x14ac:dyDescent="0.3">
      <c r="B32" s="184"/>
      <c r="C32" s="225" t="s">
        <v>1405</v>
      </c>
      <c r="D32" s="222">
        <v>519</v>
      </c>
      <c r="E32" s="173">
        <v>6</v>
      </c>
      <c r="F32" s="174">
        <v>85</v>
      </c>
      <c r="G32" s="174">
        <v>12</v>
      </c>
      <c r="H32" s="174">
        <v>51</v>
      </c>
      <c r="I32" s="174">
        <v>9</v>
      </c>
      <c r="J32" s="174">
        <v>21</v>
      </c>
      <c r="K32" s="174">
        <v>9</v>
      </c>
      <c r="L32" s="174">
        <v>48</v>
      </c>
      <c r="M32" s="174">
        <v>108</v>
      </c>
      <c r="N32" s="174">
        <v>0</v>
      </c>
      <c r="O32" s="174">
        <v>0</v>
      </c>
      <c r="P32" s="174">
        <v>30</v>
      </c>
      <c r="Q32" s="174">
        <v>35</v>
      </c>
      <c r="R32" s="174">
        <v>36</v>
      </c>
      <c r="S32" s="174">
        <v>46</v>
      </c>
      <c r="T32" s="174">
        <v>8</v>
      </c>
      <c r="U32" s="174">
        <v>10</v>
      </c>
      <c r="V32" s="175">
        <v>5</v>
      </c>
    </row>
    <row r="33" spans="2:22" ht="11.25" customHeight="1" x14ac:dyDescent="0.3">
      <c r="B33" s="184"/>
      <c r="C33" s="226" t="s">
        <v>1409</v>
      </c>
      <c r="D33" s="223">
        <v>4211</v>
      </c>
      <c r="E33" s="176">
        <v>250</v>
      </c>
      <c r="F33" s="177">
        <v>671</v>
      </c>
      <c r="G33" s="177">
        <v>359</v>
      </c>
      <c r="H33" s="177">
        <v>371</v>
      </c>
      <c r="I33" s="177">
        <v>78</v>
      </c>
      <c r="J33" s="177">
        <v>177</v>
      </c>
      <c r="K33" s="177">
        <v>91</v>
      </c>
      <c r="L33" s="177">
        <v>247</v>
      </c>
      <c r="M33" s="177">
        <v>580</v>
      </c>
      <c r="N33" s="177">
        <v>22</v>
      </c>
      <c r="O33" s="177">
        <v>78</v>
      </c>
      <c r="P33" s="177">
        <v>186</v>
      </c>
      <c r="Q33" s="177">
        <v>92</v>
      </c>
      <c r="R33" s="177">
        <v>269</v>
      </c>
      <c r="S33" s="177">
        <v>259</v>
      </c>
      <c r="T33" s="177">
        <v>46</v>
      </c>
      <c r="U33" s="177">
        <v>245</v>
      </c>
      <c r="V33" s="178">
        <v>190</v>
      </c>
    </row>
    <row r="34" spans="2:22" ht="11.25" customHeight="1" x14ac:dyDescent="0.3">
      <c r="B34" s="185"/>
      <c r="C34" s="227" t="s">
        <v>1415</v>
      </c>
      <c r="D34" s="224">
        <v>0.12324863452861554</v>
      </c>
      <c r="E34" s="179">
        <v>2.4E-2</v>
      </c>
      <c r="F34" s="180">
        <v>0.12667660208643816</v>
      </c>
      <c r="G34" s="180">
        <v>3.3426183844011144E-2</v>
      </c>
      <c r="H34" s="180">
        <v>0.13746630727762804</v>
      </c>
      <c r="I34" s="180">
        <v>0.11538461538461539</v>
      </c>
      <c r="J34" s="180">
        <v>0.11864406779661017</v>
      </c>
      <c r="K34" s="180">
        <v>9.8901098901098897E-2</v>
      </c>
      <c r="L34" s="180">
        <v>0.19433198380566802</v>
      </c>
      <c r="M34" s="180">
        <v>0.18620689655172415</v>
      </c>
      <c r="N34" s="180">
        <v>0</v>
      </c>
      <c r="O34" s="180">
        <v>0</v>
      </c>
      <c r="P34" s="180">
        <v>0.16129032258064516</v>
      </c>
      <c r="Q34" s="180">
        <v>0.38043478260869568</v>
      </c>
      <c r="R34" s="180">
        <v>0.13382899628252787</v>
      </c>
      <c r="S34" s="180">
        <v>0.17760617760617761</v>
      </c>
      <c r="T34" s="180">
        <v>0.17391304347826086</v>
      </c>
      <c r="U34" s="180">
        <v>4.0816326530612242E-2</v>
      </c>
      <c r="V34" s="181">
        <v>2.6315789473684209E-2</v>
      </c>
    </row>
  </sheetData>
  <mergeCells count="8">
    <mergeCell ref="B1:V1"/>
    <mergeCell ref="B29:B34"/>
    <mergeCell ref="B24:B28"/>
    <mergeCell ref="B18:B23"/>
    <mergeCell ref="B13:B17"/>
    <mergeCell ref="B8:B12"/>
    <mergeCell ref="B3:B7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4"/>
  <sheetViews>
    <sheetView showGridLines="0" topLeftCell="D1" zoomScaleNormal="100" workbookViewId="0">
      <pane ySplit="12" topLeftCell="A13" activePane="bottomLeft" state="frozen"/>
      <selection pane="bottomLeft" activeCell="J2" sqref="J2:AP2"/>
    </sheetView>
  </sheetViews>
  <sheetFormatPr defaultRowHeight="11.25" customHeight="1" x14ac:dyDescent="0.3"/>
  <cols>
    <col min="1" max="1" width="3.25" style="1" customWidth="1"/>
    <col min="2" max="2" width="17.25" style="2" bestFit="1" customWidth="1"/>
    <col min="3" max="3" width="15.5" style="1" bestFit="1" customWidth="1"/>
    <col min="4" max="4" width="41" style="1" bestFit="1" customWidth="1"/>
    <col min="5" max="5" width="10.5" style="2" bestFit="1" customWidth="1"/>
    <col min="6" max="6" width="7" style="2" bestFit="1" customWidth="1"/>
    <col min="7" max="7" width="4.5" style="2" bestFit="1" customWidth="1"/>
    <col min="8" max="8" width="9.25" style="2" bestFit="1" customWidth="1"/>
    <col min="9" max="9" width="2.75" style="1" customWidth="1"/>
    <col min="10" max="10" width="15.5" style="1" bestFit="1" customWidth="1"/>
    <col min="11" max="13" width="3" style="35" bestFit="1" customWidth="1"/>
    <col min="14" max="14" width="4" style="35" bestFit="1" customWidth="1"/>
    <col min="15" max="15" width="3.625" style="35" bestFit="1" customWidth="1"/>
    <col min="16" max="16" width="3.25" style="35" bestFit="1" customWidth="1"/>
    <col min="17" max="17" width="3" style="35" bestFit="1" customWidth="1"/>
    <col min="18" max="18" width="3.25" style="35" bestFit="1" customWidth="1"/>
    <col min="19" max="19" width="4.75" style="35" bestFit="1" customWidth="1"/>
    <col min="20" max="20" width="4.375" style="35" bestFit="1" customWidth="1"/>
    <col min="21" max="22" width="4" style="35" bestFit="1" customWidth="1"/>
    <col min="23" max="24" width="4.75" style="35" bestFit="1" customWidth="1"/>
    <col min="25" max="25" width="4.375" style="35" bestFit="1" customWidth="1"/>
    <col min="26" max="27" width="4.75" style="35" bestFit="1" customWidth="1"/>
    <col min="28" max="28" width="3.25" style="35" bestFit="1" customWidth="1"/>
    <col min="29" max="29" width="4.75" style="35" bestFit="1" customWidth="1"/>
    <col min="30" max="30" width="5.875" style="35" bestFit="1" customWidth="1"/>
    <col min="31" max="31" width="4.375" style="35" bestFit="1" customWidth="1"/>
    <col min="32" max="34" width="4" style="35" bestFit="1" customWidth="1"/>
    <col min="35" max="35" width="4.75" style="35" bestFit="1" customWidth="1"/>
    <col min="36" max="36" width="4.375" style="35" bestFit="1" customWidth="1"/>
    <col min="37" max="38" width="4.75" style="35" bestFit="1" customWidth="1"/>
    <col min="39" max="39" width="3.25" style="35" bestFit="1" customWidth="1"/>
    <col min="40" max="40" width="4.75" style="35" bestFit="1" customWidth="1"/>
    <col min="41" max="41" width="5.875" style="35" bestFit="1" customWidth="1"/>
    <col min="42" max="42" width="4.375" style="35" bestFit="1" customWidth="1"/>
    <col min="43" max="16384" width="9" style="1"/>
  </cols>
  <sheetData>
    <row r="1" spans="1:42" ht="11.25" customHeight="1" x14ac:dyDescent="0.3">
      <c r="C1" s="20"/>
      <c r="D1" s="20"/>
      <c r="E1" s="20"/>
      <c r="F1" s="20"/>
      <c r="G1" s="20"/>
      <c r="H1" s="20"/>
    </row>
    <row r="2" spans="1:42" ht="26.25" customHeight="1" x14ac:dyDescent="0.3">
      <c r="B2" s="16" t="s">
        <v>0</v>
      </c>
      <c r="C2" s="16"/>
      <c r="D2" s="16"/>
      <c r="E2" s="16"/>
      <c r="F2" s="16"/>
      <c r="G2" s="16"/>
      <c r="H2" s="16"/>
      <c r="J2" s="105" t="s">
        <v>1394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</row>
    <row r="3" spans="1:42" ht="24" customHeight="1" x14ac:dyDescent="0.3">
      <c r="B3" s="18" t="s">
        <v>53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3" t="s">
        <v>6</v>
      </c>
      <c r="J3" s="17" t="s">
        <v>1390</v>
      </c>
      <c r="K3" s="138" t="s">
        <v>1413</v>
      </c>
      <c r="L3" s="139"/>
      <c r="M3" s="139"/>
      <c r="N3" s="139"/>
      <c r="O3" s="140"/>
      <c r="P3" s="141" t="s">
        <v>1370</v>
      </c>
      <c r="Q3" s="142"/>
      <c r="R3" s="142"/>
      <c r="S3" s="142"/>
      <c r="T3" s="143"/>
      <c r="U3" s="144" t="s">
        <v>1371</v>
      </c>
      <c r="V3" s="145"/>
      <c r="W3" s="145"/>
      <c r="X3" s="145"/>
      <c r="Y3" s="146"/>
      <c r="Z3" s="147" t="s">
        <v>1372</v>
      </c>
      <c r="AA3" s="148"/>
      <c r="AB3" s="148"/>
      <c r="AC3" s="148"/>
      <c r="AD3" s="148"/>
      <c r="AE3" s="149"/>
      <c r="AF3" s="147" t="s">
        <v>370</v>
      </c>
      <c r="AG3" s="148"/>
      <c r="AH3" s="148"/>
      <c r="AI3" s="148"/>
      <c r="AJ3" s="149"/>
      <c r="AK3" s="150" t="s">
        <v>1417</v>
      </c>
      <c r="AL3" s="151"/>
      <c r="AM3" s="151"/>
      <c r="AN3" s="151"/>
      <c r="AO3" s="151"/>
      <c r="AP3" s="152"/>
    </row>
    <row r="4" spans="1:42" ht="82.5" x14ac:dyDescent="0.3">
      <c r="B4" s="19"/>
      <c r="C4" s="22"/>
      <c r="D4" s="22"/>
      <c r="E4" s="22"/>
      <c r="F4" s="22"/>
      <c r="G4" s="22"/>
      <c r="H4" s="24"/>
      <c r="J4" s="17"/>
      <c r="K4" s="135" t="s">
        <v>9</v>
      </c>
      <c r="L4" s="136" t="s">
        <v>1369</v>
      </c>
      <c r="M4" s="120" t="s">
        <v>1391</v>
      </c>
      <c r="N4" s="121" t="s">
        <v>1414</v>
      </c>
      <c r="O4" s="122" t="s">
        <v>1416</v>
      </c>
      <c r="P4" s="135" t="s">
        <v>1368</v>
      </c>
      <c r="Q4" s="136" t="s">
        <v>1369</v>
      </c>
      <c r="R4" s="123" t="s">
        <v>1391</v>
      </c>
      <c r="S4" s="124" t="s">
        <v>1409</v>
      </c>
      <c r="T4" s="125" t="s">
        <v>1415</v>
      </c>
      <c r="U4" s="135" t="s">
        <v>1368</v>
      </c>
      <c r="V4" s="136" t="s">
        <v>1369</v>
      </c>
      <c r="W4" s="126" t="s">
        <v>1391</v>
      </c>
      <c r="X4" s="127" t="s">
        <v>1409</v>
      </c>
      <c r="Y4" s="128" t="s">
        <v>1415</v>
      </c>
      <c r="Z4" s="135" t="s">
        <v>1368</v>
      </c>
      <c r="AA4" s="137" t="s">
        <v>1369</v>
      </c>
      <c r="AB4" s="136" t="s">
        <v>1392</v>
      </c>
      <c r="AC4" s="129" t="s">
        <v>1391</v>
      </c>
      <c r="AD4" s="130" t="s">
        <v>1409</v>
      </c>
      <c r="AE4" s="131" t="s">
        <v>1415</v>
      </c>
      <c r="AF4" s="135" t="s">
        <v>1368</v>
      </c>
      <c r="AG4" s="136" t="s">
        <v>1369</v>
      </c>
      <c r="AH4" s="129" t="s">
        <v>1391</v>
      </c>
      <c r="AI4" s="130" t="s">
        <v>1409</v>
      </c>
      <c r="AJ4" s="131" t="s">
        <v>1415</v>
      </c>
      <c r="AK4" s="135" t="s">
        <v>1368</v>
      </c>
      <c r="AL4" s="137" t="s">
        <v>1369</v>
      </c>
      <c r="AM4" s="136" t="s">
        <v>1392</v>
      </c>
      <c r="AN4" s="132" t="s">
        <v>1417</v>
      </c>
      <c r="AO4" s="133" t="s">
        <v>1409</v>
      </c>
      <c r="AP4" s="134" t="s">
        <v>1415</v>
      </c>
    </row>
    <row r="5" spans="1:42" s="6" customFormat="1" ht="23.25" customHeight="1" x14ac:dyDescent="0.3">
      <c r="B5" s="7"/>
      <c r="C5" s="8"/>
      <c r="D5" s="8"/>
      <c r="E5" s="8"/>
      <c r="F5" s="8"/>
      <c r="G5" s="8"/>
      <c r="H5" s="8"/>
      <c r="J5" s="9" t="s">
        <v>1391</v>
      </c>
      <c r="K5" s="40">
        <f>SUM(K6:K23)</f>
        <v>0</v>
      </c>
      <c r="L5" s="41">
        <f t="shared" ref="L5" si="0">SUM(L6:L23)</f>
        <v>0</v>
      </c>
      <c r="M5" s="42">
        <f>SUM(M6:M23)</f>
        <v>0</v>
      </c>
      <c r="N5" s="43">
        <f>SUM(N6:N23)</f>
        <v>16</v>
      </c>
      <c r="O5" s="44">
        <f>IF(N5="","",M5/N5)</f>
        <v>0</v>
      </c>
      <c r="P5" s="40">
        <f>SUM(P6:P23)</f>
        <v>3</v>
      </c>
      <c r="Q5" s="41">
        <f t="shared" ref="Q5:AM5" si="1">SUM(Q6:Q23)</f>
        <v>0</v>
      </c>
      <c r="R5" s="45">
        <f>SUM(R6:R23)</f>
        <v>3</v>
      </c>
      <c r="S5" s="46">
        <f>SUM(S6:S23)</f>
        <v>227</v>
      </c>
      <c r="T5" s="93">
        <f>IF(S5="","",R5/S5)</f>
        <v>1.3215859030837005E-2</v>
      </c>
      <c r="U5" s="40">
        <f t="shared" si="1"/>
        <v>84</v>
      </c>
      <c r="V5" s="41">
        <f t="shared" si="1"/>
        <v>25</v>
      </c>
      <c r="W5" s="47">
        <f>SUM(W6:W23)</f>
        <v>109</v>
      </c>
      <c r="X5" s="48">
        <f>SUM(X6:X23)</f>
        <v>933</v>
      </c>
      <c r="Y5" s="96">
        <f>IF(X5="","",W5/X5)</f>
        <v>0.11682743837084673</v>
      </c>
      <c r="Z5" s="40">
        <f t="shared" si="1"/>
        <v>174</v>
      </c>
      <c r="AA5" s="49">
        <f t="shared" si="1"/>
        <v>136</v>
      </c>
      <c r="AB5" s="41">
        <f t="shared" si="1"/>
        <v>1</v>
      </c>
      <c r="AC5" s="50">
        <f>SUM(AC6:AC23)</f>
        <v>311</v>
      </c>
      <c r="AD5" s="51">
        <f>SUM(AD6:AD23)</f>
        <v>2650</v>
      </c>
      <c r="AE5" s="99">
        <f>IF(AD5="","",AC5/AD5)</f>
        <v>0.11735849056603774</v>
      </c>
      <c r="AF5" s="40">
        <f t="shared" si="1"/>
        <v>55</v>
      </c>
      <c r="AG5" s="41">
        <f t="shared" si="1"/>
        <v>41</v>
      </c>
      <c r="AH5" s="50">
        <f>SUM(AH6:AH23)</f>
        <v>96</v>
      </c>
      <c r="AI5" s="51">
        <f>SUM(AI6:AI23)</f>
        <v>385</v>
      </c>
      <c r="AJ5" s="99">
        <f>IF(AI5="","",AH5/AI5)</f>
        <v>0.24935064935064935</v>
      </c>
      <c r="AK5" s="40">
        <f t="shared" si="1"/>
        <v>316</v>
      </c>
      <c r="AL5" s="49">
        <f t="shared" si="1"/>
        <v>202</v>
      </c>
      <c r="AM5" s="41">
        <f t="shared" si="1"/>
        <v>1</v>
      </c>
      <c r="AN5" s="153">
        <f>SUM(AN6:AN23)</f>
        <v>519</v>
      </c>
      <c r="AO5" s="154">
        <f>SUM(AO6:AO23)</f>
        <v>4211</v>
      </c>
      <c r="AP5" s="155">
        <f>IF(AO5="","",AN5/AO5)</f>
        <v>0.12324863452861554</v>
      </c>
    </row>
    <row r="6" spans="1:42" ht="16.5" customHeight="1" x14ac:dyDescent="0.3">
      <c r="A6" s="10">
        <v>1</v>
      </c>
      <c r="B6" s="11" t="s">
        <v>1370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3" t="s">
        <v>1393</v>
      </c>
      <c r="K6" s="52">
        <f>COUNTIFS($B$6:$B$601,$K$3,$C$6:$C$601,$J6,$E$6:$E$601,K$4)</f>
        <v>0</v>
      </c>
      <c r="L6" s="53">
        <f>COUNTIFS($B$6:$B$601,$K$3,$C$6:$C$601,$J6,$E$6:$E$601,L$4)</f>
        <v>0</v>
      </c>
      <c r="M6" s="54">
        <f>SUM(K6:L6)</f>
        <v>0</v>
      </c>
      <c r="N6" s="55">
        <v>1</v>
      </c>
      <c r="O6" s="56">
        <f t="shared" ref="O6:O23" si="2">IF(N6="","",M6/N6)</f>
        <v>0</v>
      </c>
      <c r="P6" s="52">
        <f>COUNTIFS($B$6:$B$601,$P$3,$C$6:$C$601,$J6,$E$6:$E$601,P$4)</f>
        <v>0</v>
      </c>
      <c r="Q6" s="53">
        <f>COUNTIFS($B$6:$B$601,$P$3,$C$6:$C$601,$J6,$E$6:$E$601,Q$4)</f>
        <v>0</v>
      </c>
      <c r="R6" s="57">
        <f>SUM(P6:Q6)</f>
        <v>0</v>
      </c>
      <c r="S6" s="58">
        <v>18</v>
      </c>
      <c r="T6" s="94">
        <f t="shared" ref="T6:T23" si="3">IF(S6="","",R6/S6)</f>
        <v>0</v>
      </c>
      <c r="U6" s="52">
        <f>COUNTIFS($B$6:$B$601,$U$3,$C$6:$C$601,$J6,$E$6:$E$601,U$4)</f>
        <v>0</v>
      </c>
      <c r="V6" s="53">
        <f>COUNTIFS($B$6:$B$601,$U$3,$C$6:$C$601,$J6,$E$6:$E$601,V$4)</f>
        <v>0</v>
      </c>
      <c r="W6" s="59">
        <f>SUM(U6:V6)</f>
        <v>0</v>
      </c>
      <c r="X6" s="60">
        <v>54</v>
      </c>
      <c r="Y6" s="97">
        <f t="shared" ref="Y6:Y23" si="4">IF(X6="","",W6/X6)</f>
        <v>0</v>
      </c>
      <c r="Z6" s="52">
        <f>COUNTIFS($B$6:$B$601,$Z$3,$C$6:$C$601,$J6,$E$6:$E$601,Z$4)</f>
        <v>2</v>
      </c>
      <c r="AA6" s="61">
        <f>COUNTIFS($B$6:$B$601,$Z$3,$C$6:$C$601,$J6,$E$6:$E$601,AA$4)</f>
        <v>4</v>
      </c>
      <c r="AB6" s="53">
        <f>COUNTIFS($B$6:$B$601,$Z$3,$C$6:$C$601,$J6,$E$6:$E$601,AB$4)</f>
        <v>0</v>
      </c>
      <c r="AC6" s="62">
        <f>SUM(Z6:AB6)</f>
        <v>6</v>
      </c>
      <c r="AD6" s="63">
        <v>154</v>
      </c>
      <c r="AE6" s="100">
        <f t="shared" ref="AE6:AE23" si="5">IF(AD6="","",AC6/AD6)</f>
        <v>3.896103896103896E-2</v>
      </c>
      <c r="AF6" s="52">
        <f>COUNTIFS($B$6:$B$601,$AF$3,$C$6:$C$601,$J6,$E$6:$E$601,AF$4)</f>
        <v>0</v>
      </c>
      <c r="AG6" s="53">
        <f>COUNTIFS($B$6:$B$601,$AF$3,$C$6:$C$601,$J6,$E$6:$E$601,AG$4)</f>
        <v>0</v>
      </c>
      <c r="AH6" s="62">
        <f>SUM(AF6:AG6)</f>
        <v>0</v>
      </c>
      <c r="AI6" s="63">
        <v>23</v>
      </c>
      <c r="AJ6" s="100">
        <f t="shared" ref="AJ6:AJ23" si="6">IF(AI6="","",AH6/AI6)</f>
        <v>0</v>
      </c>
      <c r="AK6" s="52">
        <f>SUM(P6,U6,Z6,AF6)</f>
        <v>2</v>
      </c>
      <c r="AL6" s="61">
        <f>SUM(Q6,V6,AA6,AG6)</f>
        <v>4</v>
      </c>
      <c r="AM6" s="53">
        <f>AB6</f>
        <v>0</v>
      </c>
      <c r="AN6" s="64">
        <f>SUM(AK6:AM6)</f>
        <v>6</v>
      </c>
      <c r="AO6" s="65">
        <f>SUM(N6,S6,X6,AD6,AI6)</f>
        <v>250</v>
      </c>
      <c r="AP6" s="103">
        <f t="shared" ref="AP6:AP23" si="7">IF(AO6="","",AN6/AO6)</f>
        <v>2.4E-2</v>
      </c>
    </row>
    <row r="7" spans="1:42" ht="16.5" customHeight="1" x14ac:dyDescent="0.3">
      <c r="A7" s="10">
        <v>2</v>
      </c>
      <c r="B7" s="11" t="s">
        <v>1370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J7" s="4" t="s">
        <v>1380</v>
      </c>
      <c r="K7" s="66">
        <f t="shared" ref="K7:L23" si="8">COUNTIFS($B$6:$B$601,$K$3,$C$6:$C$601,$J7,$E$6:$E$601,K$4)</f>
        <v>0</v>
      </c>
      <c r="L7" s="67">
        <f t="shared" si="8"/>
        <v>0</v>
      </c>
      <c r="M7" s="68">
        <f t="shared" ref="M7:M23" si="9">SUM(K7:L7)</f>
        <v>0</v>
      </c>
      <c r="N7" s="69">
        <v>1</v>
      </c>
      <c r="O7" s="56">
        <f t="shared" si="2"/>
        <v>0</v>
      </c>
      <c r="P7" s="66">
        <f>COUNTIFS($B$6:$B$601,$P$3,$C$6:$C$601,$J7,$E$6:$E$601,P$4)</f>
        <v>1</v>
      </c>
      <c r="Q7" s="67">
        <f>COUNTIFS($B$6:$B$601,$P$3,$C$6:$C$601,$J7,$E$6:$E$601,Q$4)</f>
        <v>0</v>
      </c>
      <c r="R7" s="70">
        <f t="shared" ref="R7:R23" si="10">SUM(P7:Q7)</f>
        <v>1</v>
      </c>
      <c r="S7" s="71">
        <v>31</v>
      </c>
      <c r="T7" s="94">
        <f t="shared" si="3"/>
        <v>3.2258064516129031E-2</v>
      </c>
      <c r="U7" s="66">
        <f>COUNTIFS($B$6:$B$601,$U$3,$C$6:$C$601,$J7,$E$6:$E$601,U$4)</f>
        <v>10</v>
      </c>
      <c r="V7" s="67">
        <f>COUNTIFS($B$6:$B$601,$U$3,$C$6:$C$601,$J7,$E$6:$E$601,V$4)</f>
        <v>0</v>
      </c>
      <c r="W7" s="72">
        <f t="shared" ref="W7:W23" si="11">SUM(U7:V7)</f>
        <v>10</v>
      </c>
      <c r="X7" s="73">
        <v>167</v>
      </c>
      <c r="Y7" s="97">
        <f t="shared" si="4"/>
        <v>5.9880239520958084E-2</v>
      </c>
      <c r="Z7" s="66">
        <f>COUNTIFS($B$6:$B$601,$Z$3,$C$6:$C$601,$J7,$E$6:$E$601,Z$4)</f>
        <v>35</v>
      </c>
      <c r="AA7" s="74">
        <f>COUNTIFS($B$6:$B$601,$Z$3,$C$6:$C$601,$J7,$E$6:$E$601,AA$4)</f>
        <v>30</v>
      </c>
      <c r="AB7" s="67">
        <f>COUNTIFS($B$6:$B$601,$Z$3,$C$6:$C$601,$J7,$E$6:$E$601,AB$4)</f>
        <v>0</v>
      </c>
      <c r="AC7" s="75">
        <f t="shared" ref="AC7:AC23" si="12">SUM(Z7:AB7)</f>
        <v>65</v>
      </c>
      <c r="AD7" s="76">
        <v>415</v>
      </c>
      <c r="AE7" s="100">
        <f t="shared" si="5"/>
        <v>0.15662650602409639</v>
      </c>
      <c r="AF7" s="66">
        <f>COUNTIFS($B$6:$B$601,$AF$3,$C$6:$C$601,$J7,$E$6:$E$601,AF$4)</f>
        <v>5</v>
      </c>
      <c r="AG7" s="67">
        <f>COUNTIFS($B$6:$B$601,$AF$3,$C$6:$C$601,$J7,$E$6:$E$601,AG$4)</f>
        <v>4</v>
      </c>
      <c r="AH7" s="75">
        <f t="shared" ref="AH7:AH23" si="13">SUM(AF7:AG7)</f>
        <v>9</v>
      </c>
      <c r="AI7" s="76">
        <v>57</v>
      </c>
      <c r="AJ7" s="100">
        <f t="shared" si="6"/>
        <v>0.15789473684210525</v>
      </c>
      <c r="AK7" s="66">
        <f t="shared" ref="AK7:AK23" si="14">SUM(P7,U7,Z7,AF7)</f>
        <v>51</v>
      </c>
      <c r="AL7" s="74">
        <f t="shared" ref="AL7:AL23" si="15">SUM(Q7,V7,AA7,AG7)</f>
        <v>34</v>
      </c>
      <c r="AM7" s="67">
        <f t="shared" ref="AM7:AM23" si="16">AB7</f>
        <v>0</v>
      </c>
      <c r="AN7" s="77">
        <f t="shared" ref="AN7:AN23" si="17">SUM(AK7:AM7)</f>
        <v>85</v>
      </c>
      <c r="AO7" s="78">
        <f t="shared" ref="AO7:AO23" si="18">SUM(N7,S7,X7,AD7,AI7)</f>
        <v>671</v>
      </c>
      <c r="AP7" s="103">
        <f t="shared" si="7"/>
        <v>0.12667660208643816</v>
      </c>
    </row>
    <row r="8" spans="1:42" ht="16.5" customHeight="1" x14ac:dyDescent="0.3">
      <c r="A8" s="10">
        <v>3</v>
      </c>
      <c r="B8" s="11" t="s">
        <v>1370</v>
      </c>
      <c r="C8" s="12" t="s">
        <v>19</v>
      </c>
      <c r="D8" s="12" t="s">
        <v>20</v>
      </c>
      <c r="E8" s="13" t="s">
        <v>21</v>
      </c>
      <c r="F8" s="13" t="s">
        <v>22</v>
      </c>
      <c r="G8" s="13" t="s">
        <v>23</v>
      </c>
      <c r="H8" s="13" t="s">
        <v>24</v>
      </c>
      <c r="J8" s="4" t="s">
        <v>1386</v>
      </c>
      <c r="K8" s="66">
        <f t="shared" si="8"/>
        <v>0</v>
      </c>
      <c r="L8" s="67">
        <f t="shared" si="8"/>
        <v>0</v>
      </c>
      <c r="M8" s="68">
        <f t="shared" si="9"/>
        <v>0</v>
      </c>
      <c r="N8" s="69">
        <v>1</v>
      </c>
      <c r="O8" s="56">
        <f t="shared" si="2"/>
        <v>0</v>
      </c>
      <c r="P8" s="66">
        <f>COUNTIFS($B$6:$B$601,$P$3,$C$6:$C$601,$J8,$E$6:$E$601,P$4)</f>
        <v>0</v>
      </c>
      <c r="Q8" s="67">
        <f>COUNTIFS($B$6:$B$601,$P$3,$C$6:$C$601,$J8,$E$6:$E$601,Q$4)</f>
        <v>0</v>
      </c>
      <c r="R8" s="70">
        <f t="shared" si="10"/>
        <v>0</v>
      </c>
      <c r="S8" s="71">
        <v>18</v>
      </c>
      <c r="T8" s="94">
        <f t="shared" si="3"/>
        <v>0</v>
      </c>
      <c r="U8" s="66">
        <f>COUNTIFS($B$6:$B$601,$U$3,$C$6:$C$601,$J8,$E$6:$E$601,U$4)</f>
        <v>0</v>
      </c>
      <c r="V8" s="67">
        <f>COUNTIFS($B$6:$B$601,$U$3,$C$6:$C$601,$J8,$E$6:$E$601,V$4)</f>
        <v>1</v>
      </c>
      <c r="W8" s="72">
        <f t="shared" si="11"/>
        <v>1</v>
      </c>
      <c r="X8" s="73">
        <v>68</v>
      </c>
      <c r="Y8" s="97">
        <f t="shared" si="4"/>
        <v>1.4705882352941176E-2</v>
      </c>
      <c r="Z8" s="66">
        <f>COUNTIFS($B$6:$B$601,$Z$3,$C$6:$C$601,$J8,$E$6:$E$601,Z$4)</f>
        <v>3</v>
      </c>
      <c r="AA8" s="74">
        <f>COUNTIFS($B$6:$B$601,$Z$3,$C$6:$C$601,$J8,$E$6:$E$601,AA$4)</f>
        <v>5</v>
      </c>
      <c r="AB8" s="67">
        <f>COUNTIFS($B$6:$B$601,$Z$3,$C$6:$C$601,$J8,$E$6:$E$601,AB$4)</f>
        <v>0</v>
      </c>
      <c r="AC8" s="75">
        <f t="shared" si="12"/>
        <v>8</v>
      </c>
      <c r="AD8" s="76">
        <v>236</v>
      </c>
      <c r="AE8" s="100">
        <f t="shared" si="5"/>
        <v>3.3898305084745763E-2</v>
      </c>
      <c r="AF8" s="66">
        <f>COUNTIFS($B$6:$B$601,$AF$3,$C$6:$C$601,$J8,$E$6:$E$601,AF$4)</f>
        <v>1</v>
      </c>
      <c r="AG8" s="67">
        <f>COUNTIFS($B$6:$B$601,$AF$3,$C$6:$C$601,$J8,$E$6:$E$601,AG$4)</f>
        <v>2</v>
      </c>
      <c r="AH8" s="75">
        <f t="shared" si="13"/>
        <v>3</v>
      </c>
      <c r="AI8" s="76">
        <v>36</v>
      </c>
      <c r="AJ8" s="100">
        <f t="shared" si="6"/>
        <v>8.3333333333333329E-2</v>
      </c>
      <c r="AK8" s="66">
        <f t="shared" si="14"/>
        <v>4</v>
      </c>
      <c r="AL8" s="74">
        <f t="shared" si="15"/>
        <v>8</v>
      </c>
      <c r="AM8" s="67">
        <f t="shared" si="16"/>
        <v>0</v>
      </c>
      <c r="AN8" s="77">
        <f t="shared" si="17"/>
        <v>12</v>
      </c>
      <c r="AO8" s="78">
        <f t="shared" si="18"/>
        <v>359</v>
      </c>
      <c r="AP8" s="103">
        <f t="shared" si="7"/>
        <v>3.3426183844011144E-2</v>
      </c>
    </row>
    <row r="9" spans="1:42" ht="16.5" customHeight="1" x14ac:dyDescent="0.3">
      <c r="A9" s="10">
        <v>4</v>
      </c>
      <c r="B9" s="11" t="s">
        <v>1371</v>
      </c>
      <c r="C9" s="10" t="s">
        <v>25</v>
      </c>
      <c r="D9" s="10" t="s">
        <v>26</v>
      </c>
      <c r="E9" s="11" t="s">
        <v>27</v>
      </c>
      <c r="F9" s="14" t="s">
        <v>28</v>
      </c>
      <c r="G9" s="11" t="s">
        <v>29</v>
      </c>
      <c r="H9" s="14" t="s">
        <v>30</v>
      </c>
      <c r="J9" s="4" t="s">
        <v>1385</v>
      </c>
      <c r="K9" s="66">
        <f t="shared" si="8"/>
        <v>0</v>
      </c>
      <c r="L9" s="67">
        <f t="shared" si="8"/>
        <v>0</v>
      </c>
      <c r="M9" s="68">
        <f t="shared" si="9"/>
        <v>0</v>
      </c>
      <c r="N9" s="69">
        <v>1</v>
      </c>
      <c r="O9" s="56">
        <f t="shared" si="2"/>
        <v>0</v>
      </c>
      <c r="P9" s="66">
        <f>COUNTIFS($B$6:$B$601,$P$3,$C$6:$C$601,$J9,$E$6:$E$601,P$4)</f>
        <v>0</v>
      </c>
      <c r="Q9" s="67">
        <f>COUNTIFS($B$6:$B$601,$P$3,$C$6:$C$601,$J9,$E$6:$E$601,Q$4)</f>
        <v>0</v>
      </c>
      <c r="R9" s="70">
        <f t="shared" si="10"/>
        <v>0</v>
      </c>
      <c r="S9" s="71">
        <v>22</v>
      </c>
      <c r="T9" s="94">
        <f t="shared" si="3"/>
        <v>0</v>
      </c>
      <c r="U9" s="66">
        <f>COUNTIFS($B$6:$B$601,$U$3,$C$6:$C$601,$J9,$E$6:$E$601,U$4)</f>
        <v>0</v>
      </c>
      <c r="V9" s="67">
        <f>COUNTIFS($B$6:$B$601,$U$3,$C$6:$C$601,$J9,$E$6:$E$601,V$4)</f>
        <v>23</v>
      </c>
      <c r="W9" s="107">
        <f t="shared" si="11"/>
        <v>23</v>
      </c>
      <c r="X9" s="108">
        <v>64</v>
      </c>
      <c r="Y9" s="109">
        <f t="shared" si="4"/>
        <v>0.359375</v>
      </c>
      <c r="Z9" s="66">
        <f>COUNTIFS($B$6:$B$601,$Z$3,$C$6:$C$601,$J9,$E$6:$E$601,Z$4)</f>
        <v>2</v>
      </c>
      <c r="AA9" s="74">
        <f>COUNTIFS($B$6:$B$601,$Z$3,$C$6:$C$601,$J9,$E$6:$E$601,AA$4)</f>
        <v>13</v>
      </c>
      <c r="AB9" s="67">
        <f>COUNTIFS($B$6:$B$601,$Z$3,$C$6:$C$601,$J9,$E$6:$E$601,AB$4)</f>
        <v>0</v>
      </c>
      <c r="AC9" s="75">
        <f t="shared" si="12"/>
        <v>15</v>
      </c>
      <c r="AD9" s="76">
        <v>248</v>
      </c>
      <c r="AE9" s="100">
        <f t="shared" si="5"/>
        <v>6.0483870967741937E-2</v>
      </c>
      <c r="AF9" s="66">
        <f>COUNTIFS($B$6:$B$601,$AF$3,$C$6:$C$601,$J9,$E$6:$E$601,AF$4)</f>
        <v>0</v>
      </c>
      <c r="AG9" s="67">
        <f>COUNTIFS($B$6:$B$601,$AF$3,$C$6:$C$601,$J9,$E$6:$E$601,AG$4)</f>
        <v>13</v>
      </c>
      <c r="AH9" s="113">
        <f t="shared" si="13"/>
        <v>13</v>
      </c>
      <c r="AI9" s="114">
        <v>36</v>
      </c>
      <c r="AJ9" s="115">
        <f t="shared" si="6"/>
        <v>0.3611111111111111</v>
      </c>
      <c r="AK9" s="66">
        <f t="shared" si="14"/>
        <v>2</v>
      </c>
      <c r="AL9" s="74">
        <f t="shared" si="15"/>
        <v>49</v>
      </c>
      <c r="AM9" s="67">
        <f t="shared" si="16"/>
        <v>0</v>
      </c>
      <c r="AN9" s="77">
        <f t="shared" si="17"/>
        <v>51</v>
      </c>
      <c r="AO9" s="78">
        <f t="shared" si="18"/>
        <v>371</v>
      </c>
      <c r="AP9" s="103">
        <f t="shared" si="7"/>
        <v>0.13746630727762804</v>
      </c>
    </row>
    <row r="10" spans="1:42" ht="16.5" customHeight="1" x14ac:dyDescent="0.3">
      <c r="A10" s="10">
        <v>5</v>
      </c>
      <c r="B10" s="11" t="s">
        <v>1371</v>
      </c>
      <c r="C10" s="10" t="s">
        <v>25</v>
      </c>
      <c r="D10" s="10" t="s">
        <v>31</v>
      </c>
      <c r="E10" s="11" t="s">
        <v>27</v>
      </c>
      <c r="F10" s="14" t="s">
        <v>32</v>
      </c>
      <c r="G10" s="11" t="s">
        <v>29</v>
      </c>
      <c r="H10" s="14" t="s">
        <v>33</v>
      </c>
      <c r="J10" s="4" t="s">
        <v>1377</v>
      </c>
      <c r="K10" s="66">
        <f t="shared" si="8"/>
        <v>0</v>
      </c>
      <c r="L10" s="67">
        <f t="shared" si="8"/>
        <v>0</v>
      </c>
      <c r="M10" s="68">
        <f t="shared" si="9"/>
        <v>0</v>
      </c>
      <c r="N10" s="69" t="s">
        <v>1397</v>
      </c>
      <c r="O10" s="56" t="str">
        <f t="shared" si="2"/>
        <v/>
      </c>
      <c r="P10" s="66">
        <f>COUNTIFS($B$6:$B$601,$P$3,$C$6:$C$601,$J10,$E$6:$E$601,P$4)</f>
        <v>2</v>
      </c>
      <c r="Q10" s="67">
        <f>COUNTIFS($B$6:$B$601,$P$3,$C$6:$C$601,$J10,$E$6:$E$601,Q$4)</f>
        <v>0</v>
      </c>
      <c r="R10" s="110">
        <f t="shared" si="10"/>
        <v>2</v>
      </c>
      <c r="S10" s="111">
        <v>5</v>
      </c>
      <c r="T10" s="112">
        <f t="shared" si="3"/>
        <v>0.4</v>
      </c>
      <c r="U10" s="66">
        <f>COUNTIFS($B$6:$B$601,$U$3,$C$6:$C$601,$J10,$E$6:$E$601,U$4)</f>
        <v>0</v>
      </c>
      <c r="V10" s="67">
        <f>COUNTIFS($B$6:$B$601,$U$3,$C$6:$C$601,$J10,$E$6:$E$601,V$4)</f>
        <v>0</v>
      </c>
      <c r="W10" s="72">
        <f t="shared" si="11"/>
        <v>0</v>
      </c>
      <c r="X10" s="73" t="s">
        <v>1397</v>
      </c>
      <c r="Y10" s="97" t="str">
        <f t="shared" si="4"/>
        <v/>
      </c>
      <c r="Z10" s="66">
        <f>COUNTIFS($B$6:$B$601,$Z$3,$C$6:$C$601,$J10,$E$6:$E$601,Z$4)</f>
        <v>5</v>
      </c>
      <c r="AA10" s="74">
        <f>COUNTIFS($B$6:$B$601,$Z$3,$C$6:$C$601,$J10,$E$6:$E$601,AA$4)</f>
        <v>0</v>
      </c>
      <c r="AB10" s="67">
        <f>COUNTIFS($B$6:$B$601,$Z$3,$C$6:$C$601,$J10,$E$6:$E$601,AB$4)</f>
        <v>1</v>
      </c>
      <c r="AC10" s="75">
        <f t="shared" si="12"/>
        <v>6</v>
      </c>
      <c r="AD10" s="76">
        <v>63</v>
      </c>
      <c r="AE10" s="100">
        <f t="shared" si="5"/>
        <v>9.5238095238095233E-2</v>
      </c>
      <c r="AF10" s="66">
        <f>COUNTIFS($B$6:$B$601,$AF$3,$C$6:$C$601,$J10,$E$6:$E$601,AF$4)</f>
        <v>1</v>
      </c>
      <c r="AG10" s="67">
        <f>COUNTIFS($B$6:$B$601,$AF$3,$C$6:$C$601,$J10,$E$6:$E$601,AG$4)</f>
        <v>0</v>
      </c>
      <c r="AH10" s="75">
        <f t="shared" si="13"/>
        <v>1</v>
      </c>
      <c r="AI10" s="76">
        <v>10</v>
      </c>
      <c r="AJ10" s="100">
        <f t="shared" si="6"/>
        <v>0.1</v>
      </c>
      <c r="AK10" s="66">
        <f t="shared" si="14"/>
        <v>8</v>
      </c>
      <c r="AL10" s="74">
        <f t="shared" si="15"/>
        <v>0</v>
      </c>
      <c r="AM10" s="67">
        <f t="shared" si="16"/>
        <v>1</v>
      </c>
      <c r="AN10" s="77">
        <f t="shared" si="17"/>
        <v>9</v>
      </c>
      <c r="AO10" s="78">
        <f t="shared" si="18"/>
        <v>78</v>
      </c>
      <c r="AP10" s="103">
        <f t="shared" si="7"/>
        <v>0.11538461538461539</v>
      </c>
    </row>
    <row r="11" spans="1:42" ht="16.5" customHeight="1" x14ac:dyDescent="0.3">
      <c r="A11" s="10">
        <v>6</v>
      </c>
      <c r="B11" s="11" t="s">
        <v>1371</v>
      </c>
      <c r="C11" s="10" t="s">
        <v>25</v>
      </c>
      <c r="D11" s="10" t="s">
        <v>34</v>
      </c>
      <c r="E11" s="11" t="s">
        <v>27</v>
      </c>
      <c r="F11" s="14" t="s">
        <v>35</v>
      </c>
      <c r="G11" s="11" t="s">
        <v>36</v>
      </c>
      <c r="H11" s="14" t="s">
        <v>37</v>
      </c>
      <c r="J11" s="4" t="s">
        <v>1375</v>
      </c>
      <c r="K11" s="66">
        <f t="shared" si="8"/>
        <v>0</v>
      </c>
      <c r="L11" s="67">
        <f t="shared" si="8"/>
        <v>0</v>
      </c>
      <c r="M11" s="68">
        <f t="shared" si="9"/>
        <v>0</v>
      </c>
      <c r="N11" s="69">
        <v>1</v>
      </c>
      <c r="O11" s="56">
        <f t="shared" si="2"/>
        <v>0</v>
      </c>
      <c r="P11" s="66">
        <f>COUNTIFS($B$6:$B$601,$P$3,$C$6:$C$601,$J11,$E$6:$E$601,P$4)</f>
        <v>0</v>
      </c>
      <c r="Q11" s="67">
        <f>COUNTIFS($B$6:$B$601,$P$3,$C$6:$C$601,$J11,$E$6:$E$601,Q$4)</f>
        <v>0</v>
      </c>
      <c r="R11" s="70">
        <f t="shared" si="10"/>
        <v>0</v>
      </c>
      <c r="S11" s="71">
        <v>9</v>
      </c>
      <c r="T11" s="94">
        <f t="shared" si="3"/>
        <v>0</v>
      </c>
      <c r="U11" s="66">
        <f>COUNTIFS($B$6:$B$601,$U$3,$C$6:$C$601,$J11,$E$6:$E$601,U$4)</f>
        <v>0</v>
      </c>
      <c r="V11" s="67">
        <f>COUNTIFS($B$6:$B$601,$U$3,$C$6:$C$601,$J11,$E$6:$E$601,V$4)</f>
        <v>1</v>
      </c>
      <c r="W11" s="72">
        <f t="shared" si="11"/>
        <v>1</v>
      </c>
      <c r="X11" s="73">
        <v>36</v>
      </c>
      <c r="Y11" s="97">
        <f t="shared" si="4"/>
        <v>2.7777777777777776E-2</v>
      </c>
      <c r="Z11" s="66">
        <f>COUNTIFS($B$6:$B$601,$Z$3,$C$6:$C$601,$J11,$E$6:$E$601,Z$4)</f>
        <v>5</v>
      </c>
      <c r="AA11" s="74">
        <f>COUNTIFS($B$6:$B$601,$Z$3,$C$6:$C$601,$J11,$E$6:$E$601,AA$4)</f>
        <v>6</v>
      </c>
      <c r="AB11" s="67">
        <f>COUNTIFS($B$6:$B$601,$Z$3,$C$6:$C$601,$J11,$E$6:$E$601,AB$4)</f>
        <v>0</v>
      </c>
      <c r="AC11" s="75">
        <f t="shared" si="12"/>
        <v>11</v>
      </c>
      <c r="AD11" s="76">
        <v>114</v>
      </c>
      <c r="AE11" s="100">
        <f t="shared" si="5"/>
        <v>9.6491228070175433E-2</v>
      </c>
      <c r="AF11" s="66">
        <f>COUNTIFS($B$6:$B$601,$AF$3,$C$6:$C$601,$J11,$E$6:$E$601,AF$4)</f>
        <v>3</v>
      </c>
      <c r="AG11" s="67">
        <f>COUNTIFS($B$6:$B$601,$AF$3,$C$6:$C$601,$J11,$E$6:$E$601,AG$4)</f>
        <v>6</v>
      </c>
      <c r="AH11" s="113">
        <f t="shared" si="13"/>
        <v>9</v>
      </c>
      <c r="AI11" s="114">
        <v>17</v>
      </c>
      <c r="AJ11" s="115">
        <f t="shared" si="6"/>
        <v>0.52941176470588236</v>
      </c>
      <c r="AK11" s="66">
        <f t="shared" si="14"/>
        <v>8</v>
      </c>
      <c r="AL11" s="74">
        <f t="shared" si="15"/>
        <v>13</v>
      </c>
      <c r="AM11" s="67">
        <f t="shared" si="16"/>
        <v>0</v>
      </c>
      <c r="AN11" s="77">
        <f t="shared" si="17"/>
        <v>21</v>
      </c>
      <c r="AO11" s="78">
        <f t="shared" si="18"/>
        <v>177</v>
      </c>
      <c r="AP11" s="103">
        <f t="shared" si="7"/>
        <v>0.11864406779661017</v>
      </c>
    </row>
    <row r="12" spans="1:42" ht="16.5" customHeight="1" x14ac:dyDescent="0.3">
      <c r="A12" s="10">
        <v>7</v>
      </c>
      <c r="B12" s="11" t="s">
        <v>1371</v>
      </c>
      <c r="C12" s="10" t="s">
        <v>25</v>
      </c>
      <c r="D12" s="10" t="s">
        <v>38</v>
      </c>
      <c r="E12" s="11" t="s">
        <v>27</v>
      </c>
      <c r="F12" s="14" t="s">
        <v>39</v>
      </c>
      <c r="G12" s="11" t="s">
        <v>29</v>
      </c>
      <c r="H12" s="14" t="s">
        <v>40</v>
      </c>
      <c r="J12" s="4" t="s">
        <v>1378</v>
      </c>
      <c r="K12" s="66">
        <f t="shared" si="8"/>
        <v>0</v>
      </c>
      <c r="L12" s="67">
        <f t="shared" si="8"/>
        <v>0</v>
      </c>
      <c r="M12" s="68">
        <f t="shared" si="9"/>
        <v>0</v>
      </c>
      <c r="N12" s="69">
        <v>1</v>
      </c>
      <c r="O12" s="56">
        <f t="shared" si="2"/>
        <v>0</v>
      </c>
      <c r="P12" s="66">
        <f>COUNTIFS($B$6:$B$601,$P$3,$C$6:$C$601,$J12,$E$6:$E$601,P$4)</f>
        <v>0</v>
      </c>
      <c r="Q12" s="67">
        <f>COUNTIFS($B$6:$B$601,$P$3,$C$6:$C$601,$J12,$E$6:$E$601,Q$4)</f>
        <v>0</v>
      </c>
      <c r="R12" s="70">
        <f t="shared" si="10"/>
        <v>0</v>
      </c>
      <c r="S12" s="71">
        <v>5</v>
      </c>
      <c r="T12" s="94">
        <f t="shared" si="3"/>
        <v>0</v>
      </c>
      <c r="U12" s="66">
        <f>COUNTIFS($B$6:$B$601,$U$3,$C$6:$C$601,$J12,$E$6:$E$601,U$4)</f>
        <v>0</v>
      </c>
      <c r="V12" s="67">
        <f>COUNTIFS($B$6:$B$601,$U$3,$C$6:$C$601,$J12,$E$6:$E$601,V$4)</f>
        <v>0</v>
      </c>
      <c r="W12" s="72">
        <f t="shared" si="11"/>
        <v>0</v>
      </c>
      <c r="X12" s="73">
        <v>22</v>
      </c>
      <c r="Y12" s="97">
        <f t="shared" si="4"/>
        <v>0</v>
      </c>
      <c r="Z12" s="66">
        <f>COUNTIFS($B$6:$B$601,$Z$3,$C$6:$C$601,$J12,$E$6:$E$601,Z$4)</f>
        <v>5</v>
      </c>
      <c r="AA12" s="74">
        <f>COUNTIFS($B$6:$B$601,$Z$3,$C$6:$C$601,$J12,$E$6:$E$601,AA$4)</f>
        <v>4</v>
      </c>
      <c r="AB12" s="67">
        <f>COUNTIFS($B$6:$B$601,$Z$3,$C$6:$C$601,$J12,$E$6:$E$601,AB$4)</f>
        <v>0</v>
      </c>
      <c r="AC12" s="75">
        <f t="shared" si="12"/>
        <v>9</v>
      </c>
      <c r="AD12" s="76">
        <v>56</v>
      </c>
      <c r="AE12" s="100">
        <f t="shared" si="5"/>
        <v>0.16071428571428573</v>
      </c>
      <c r="AF12" s="66">
        <f>COUNTIFS($B$6:$B$601,$AF$3,$C$6:$C$601,$J12,$E$6:$E$601,AF$4)</f>
        <v>0</v>
      </c>
      <c r="AG12" s="67">
        <f>COUNTIFS($B$6:$B$601,$AF$3,$C$6:$C$601,$J12,$E$6:$E$601,AG$4)</f>
        <v>0</v>
      </c>
      <c r="AH12" s="75">
        <f t="shared" si="13"/>
        <v>0</v>
      </c>
      <c r="AI12" s="76">
        <v>7</v>
      </c>
      <c r="AJ12" s="100">
        <f t="shared" si="6"/>
        <v>0</v>
      </c>
      <c r="AK12" s="66">
        <f t="shared" si="14"/>
        <v>5</v>
      </c>
      <c r="AL12" s="74">
        <f t="shared" si="15"/>
        <v>4</v>
      </c>
      <c r="AM12" s="67">
        <f t="shared" si="16"/>
        <v>0</v>
      </c>
      <c r="AN12" s="77">
        <f t="shared" si="17"/>
        <v>9</v>
      </c>
      <c r="AO12" s="78">
        <f t="shared" si="18"/>
        <v>91</v>
      </c>
      <c r="AP12" s="103">
        <f t="shared" si="7"/>
        <v>9.8901098901098897E-2</v>
      </c>
    </row>
    <row r="13" spans="1:42" ht="16.5" customHeight="1" x14ac:dyDescent="0.3">
      <c r="A13" s="10">
        <v>8</v>
      </c>
      <c r="B13" s="11" t="s">
        <v>1371</v>
      </c>
      <c r="C13" s="10" t="s">
        <v>25</v>
      </c>
      <c r="D13" s="10" t="s">
        <v>41</v>
      </c>
      <c r="E13" s="11" t="s">
        <v>27</v>
      </c>
      <c r="F13" s="14" t="s">
        <v>42</v>
      </c>
      <c r="G13" s="11" t="s">
        <v>29</v>
      </c>
      <c r="H13" s="14" t="s">
        <v>43</v>
      </c>
      <c r="J13" s="4" t="s">
        <v>1374</v>
      </c>
      <c r="K13" s="66">
        <f t="shared" si="8"/>
        <v>0</v>
      </c>
      <c r="L13" s="67">
        <f t="shared" si="8"/>
        <v>0</v>
      </c>
      <c r="M13" s="68">
        <f t="shared" si="9"/>
        <v>0</v>
      </c>
      <c r="N13" s="69">
        <v>1</v>
      </c>
      <c r="O13" s="56">
        <f t="shared" si="2"/>
        <v>0</v>
      </c>
      <c r="P13" s="66">
        <f>COUNTIFS($B$6:$B$601,$P$3,$C$6:$C$601,$J13,$E$6:$E$601,P$4)</f>
        <v>0</v>
      </c>
      <c r="Q13" s="67">
        <f>COUNTIFS($B$6:$B$601,$P$3,$C$6:$C$601,$J13,$E$6:$E$601,Q$4)</f>
        <v>0</v>
      </c>
      <c r="R13" s="70">
        <f t="shared" si="10"/>
        <v>0</v>
      </c>
      <c r="S13" s="71">
        <v>16</v>
      </c>
      <c r="T13" s="94">
        <f t="shared" si="3"/>
        <v>0</v>
      </c>
      <c r="U13" s="66">
        <f>COUNTIFS($B$6:$B$601,$U$3,$C$6:$C$601,$J13,$E$6:$E$601,U$4)</f>
        <v>0</v>
      </c>
      <c r="V13" s="67">
        <f>COUNTIFS($B$6:$B$601,$U$3,$C$6:$C$601,$J13,$E$6:$E$601,V$4)</f>
        <v>0</v>
      </c>
      <c r="W13" s="72">
        <f t="shared" si="11"/>
        <v>0</v>
      </c>
      <c r="X13" s="73">
        <v>48</v>
      </c>
      <c r="Y13" s="97">
        <f t="shared" si="4"/>
        <v>0</v>
      </c>
      <c r="Z13" s="66">
        <f>COUNTIFS($B$6:$B$601,$Z$3,$C$6:$C$601,$J13,$E$6:$E$601,Z$4)</f>
        <v>18</v>
      </c>
      <c r="AA13" s="74">
        <f>COUNTIFS($B$6:$B$601,$Z$3,$C$6:$C$601,$J13,$E$6:$E$601,AA$4)</f>
        <v>18</v>
      </c>
      <c r="AB13" s="67">
        <f>COUNTIFS($B$6:$B$601,$Z$3,$C$6:$C$601,$J13,$E$6:$E$601,AB$4)</f>
        <v>0</v>
      </c>
      <c r="AC13" s="113">
        <f t="shared" si="12"/>
        <v>36</v>
      </c>
      <c r="AD13" s="114">
        <v>158</v>
      </c>
      <c r="AE13" s="115">
        <f t="shared" si="5"/>
        <v>0.22784810126582278</v>
      </c>
      <c r="AF13" s="66">
        <f>COUNTIFS($B$6:$B$601,$AF$3,$C$6:$C$601,$J13,$E$6:$E$601,AF$4)</f>
        <v>6</v>
      </c>
      <c r="AG13" s="67">
        <f>COUNTIFS($B$6:$B$601,$AF$3,$C$6:$C$601,$J13,$E$6:$E$601,AG$4)</f>
        <v>6</v>
      </c>
      <c r="AH13" s="113">
        <f t="shared" si="13"/>
        <v>12</v>
      </c>
      <c r="AI13" s="114">
        <v>24</v>
      </c>
      <c r="AJ13" s="115">
        <f t="shared" si="6"/>
        <v>0.5</v>
      </c>
      <c r="AK13" s="66">
        <f t="shared" si="14"/>
        <v>24</v>
      </c>
      <c r="AL13" s="74">
        <f t="shared" si="15"/>
        <v>24</v>
      </c>
      <c r="AM13" s="67">
        <f t="shared" si="16"/>
        <v>0</v>
      </c>
      <c r="AN13" s="77">
        <f t="shared" si="17"/>
        <v>48</v>
      </c>
      <c r="AO13" s="78">
        <f t="shared" si="18"/>
        <v>247</v>
      </c>
      <c r="AP13" s="103">
        <f t="shared" si="7"/>
        <v>0.19433198380566802</v>
      </c>
    </row>
    <row r="14" spans="1:42" ht="16.5" customHeight="1" x14ac:dyDescent="0.3">
      <c r="A14" s="10">
        <v>9</v>
      </c>
      <c r="B14" s="11" t="s">
        <v>1371</v>
      </c>
      <c r="C14" s="10" t="s">
        <v>25</v>
      </c>
      <c r="D14" s="10" t="s">
        <v>44</v>
      </c>
      <c r="E14" s="11" t="s">
        <v>27</v>
      </c>
      <c r="F14" s="14" t="s">
        <v>45</v>
      </c>
      <c r="G14" s="11" t="s">
        <v>29</v>
      </c>
      <c r="H14" s="14" t="s">
        <v>46</v>
      </c>
      <c r="J14" s="4" t="s">
        <v>1373</v>
      </c>
      <c r="K14" s="66">
        <f t="shared" si="8"/>
        <v>0</v>
      </c>
      <c r="L14" s="67">
        <f t="shared" si="8"/>
        <v>0</v>
      </c>
      <c r="M14" s="68">
        <f t="shared" si="9"/>
        <v>0</v>
      </c>
      <c r="N14" s="69">
        <v>1</v>
      </c>
      <c r="O14" s="56">
        <f t="shared" si="2"/>
        <v>0</v>
      </c>
      <c r="P14" s="66">
        <f>COUNTIFS($B$6:$B$601,$P$3,$C$6:$C$601,$J14,$E$6:$E$601,P$4)</f>
        <v>0</v>
      </c>
      <c r="Q14" s="67">
        <f>COUNTIFS($B$6:$B$601,$P$3,$C$6:$C$601,$J14,$E$6:$E$601,Q$4)</f>
        <v>0</v>
      </c>
      <c r="R14" s="70">
        <f t="shared" si="10"/>
        <v>0</v>
      </c>
      <c r="S14" s="71">
        <v>25</v>
      </c>
      <c r="T14" s="94">
        <f t="shared" si="3"/>
        <v>0</v>
      </c>
      <c r="U14" s="66">
        <f>COUNTIFS($B$6:$B$601,$U$3,$C$6:$C$601,$J14,$E$6:$E$601,U$4)</f>
        <v>4</v>
      </c>
      <c r="V14" s="67">
        <f>COUNTIFS($B$6:$B$601,$U$3,$C$6:$C$601,$J14,$E$6:$E$601,V$4)</f>
        <v>0</v>
      </c>
      <c r="W14" s="72">
        <f t="shared" si="11"/>
        <v>4</v>
      </c>
      <c r="X14" s="73">
        <v>118</v>
      </c>
      <c r="Y14" s="97">
        <f t="shared" si="4"/>
        <v>3.3898305084745763E-2</v>
      </c>
      <c r="Z14" s="66">
        <f>COUNTIFS($B$6:$B$601,$Z$3,$C$6:$C$601,$J14,$E$6:$E$601,Z$4)</f>
        <v>50</v>
      </c>
      <c r="AA14" s="74">
        <f>COUNTIFS($B$6:$B$601,$Z$3,$C$6:$C$601,$J14,$E$6:$E$601,AA$4)</f>
        <v>42</v>
      </c>
      <c r="AB14" s="67">
        <f>COUNTIFS($B$6:$B$601,$Z$3,$C$6:$C$601,$J14,$E$6:$E$601,AB$4)</f>
        <v>0</v>
      </c>
      <c r="AC14" s="113">
        <f t="shared" si="12"/>
        <v>92</v>
      </c>
      <c r="AD14" s="114">
        <v>383</v>
      </c>
      <c r="AE14" s="115">
        <f t="shared" si="5"/>
        <v>0.24020887728459531</v>
      </c>
      <c r="AF14" s="66">
        <f>COUNTIFS($B$6:$B$601,$AF$3,$C$6:$C$601,$J14,$E$6:$E$601,AF$4)</f>
        <v>7</v>
      </c>
      <c r="AG14" s="67">
        <f>COUNTIFS($B$6:$B$601,$AF$3,$C$6:$C$601,$J14,$E$6:$E$601,AG$4)</f>
        <v>5</v>
      </c>
      <c r="AH14" s="75">
        <f t="shared" si="13"/>
        <v>12</v>
      </c>
      <c r="AI14" s="76">
        <v>53</v>
      </c>
      <c r="AJ14" s="100">
        <f t="shared" si="6"/>
        <v>0.22641509433962265</v>
      </c>
      <c r="AK14" s="66">
        <f t="shared" si="14"/>
        <v>61</v>
      </c>
      <c r="AL14" s="74">
        <f t="shared" si="15"/>
        <v>47</v>
      </c>
      <c r="AM14" s="67">
        <f t="shared" si="16"/>
        <v>0</v>
      </c>
      <c r="AN14" s="77">
        <f t="shared" si="17"/>
        <v>108</v>
      </c>
      <c r="AO14" s="78">
        <f t="shared" si="18"/>
        <v>580</v>
      </c>
      <c r="AP14" s="103">
        <f t="shared" si="7"/>
        <v>0.18620689655172415</v>
      </c>
    </row>
    <row r="15" spans="1:42" ht="16.5" customHeight="1" x14ac:dyDescent="0.3">
      <c r="A15" s="10">
        <v>10</v>
      </c>
      <c r="B15" s="11" t="s">
        <v>1371</v>
      </c>
      <c r="C15" s="10" t="s">
        <v>25</v>
      </c>
      <c r="D15" s="10" t="s">
        <v>47</v>
      </c>
      <c r="E15" s="11" t="s">
        <v>27</v>
      </c>
      <c r="F15" s="14" t="s">
        <v>48</v>
      </c>
      <c r="G15" s="11" t="s">
        <v>29</v>
      </c>
      <c r="H15" s="14" t="s">
        <v>49</v>
      </c>
      <c r="J15" s="4" t="s">
        <v>1389</v>
      </c>
      <c r="K15" s="66">
        <f t="shared" si="8"/>
        <v>0</v>
      </c>
      <c r="L15" s="67">
        <f t="shared" si="8"/>
        <v>0</v>
      </c>
      <c r="M15" s="68">
        <f t="shared" si="9"/>
        <v>0</v>
      </c>
      <c r="N15" s="69">
        <v>1</v>
      </c>
      <c r="O15" s="56">
        <f t="shared" si="2"/>
        <v>0</v>
      </c>
      <c r="P15" s="66">
        <f>COUNTIFS($B$6:$B$601,$P$3,$C$6:$C$601,$J15,$E$6:$E$601,P$4)</f>
        <v>0</v>
      </c>
      <c r="Q15" s="67">
        <f>COUNTIFS($B$6:$B$601,$P$3,$C$6:$C$601,$J15,$E$6:$E$601,Q$4)</f>
        <v>0</v>
      </c>
      <c r="R15" s="70">
        <f t="shared" si="10"/>
        <v>0</v>
      </c>
      <c r="S15" s="71" t="s">
        <v>1397</v>
      </c>
      <c r="T15" s="94" t="str">
        <f t="shared" si="3"/>
        <v/>
      </c>
      <c r="U15" s="66">
        <f>COUNTIFS($B$6:$B$601,$U$3,$C$6:$C$601,$J15,$E$6:$E$601,U$4)</f>
        <v>0</v>
      </c>
      <c r="V15" s="67">
        <f>COUNTIFS($B$6:$B$601,$U$3,$C$6:$C$601,$J15,$E$6:$E$601,V$4)</f>
        <v>0</v>
      </c>
      <c r="W15" s="72">
        <f t="shared" si="11"/>
        <v>0</v>
      </c>
      <c r="X15" s="73">
        <v>21</v>
      </c>
      <c r="Y15" s="97">
        <f t="shared" si="4"/>
        <v>0</v>
      </c>
      <c r="Z15" s="66">
        <f>COUNTIFS($B$6:$B$601,$Z$3,$C$6:$C$601,$J15,$E$6:$E$601,Z$4)</f>
        <v>0</v>
      </c>
      <c r="AA15" s="74">
        <f>COUNTIFS($B$6:$B$601,$Z$3,$C$6:$C$601,$J15,$E$6:$E$601,AA$4)</f>
        <v>0</v>
      </c>
      <c r="AB15" s="67">
        <f>COUNTIFS($B$6:$B$601,$Z$3,$C$6:$C$601,$J15,$E$6:$E$601,AB$4)</f>
        <v>0</v>
      </c>
      <c r="AC15" s="75">
        <f t="shared" si="12"/>
        <v>0</v>
      </c>
      <c r="AD15" s="76" t="s">
        <v>1397</v>
      </c>
      <c r="AE15" s="100" t="str">
        <f t="shared" si="5"/>
        <v/>
      </c>
      <c r="AF15" s="66">
        <f>COUNTIFS($B$6:$B$601,$AF$3,$C$6:$C$601,$J15,$E$6:$E$601,AF$4)</f>
        <v>0</v>
      </c>
      <c r="AG15" s="67">
        <f>COUNTIFS($B$6:$B$601,$AF$3,$C$6:$C$601,$J15,$E$6:$E$601,AG$4)</f>
        <v>0</v>
      </c>
      <c r="AH15" s="75">
        <f t="shared" si="13"/>
        <v>0</v>
      </c>
      <c r="AI15" s="76" t="s">
        <v>1397</v>
      </c>
      <c r="AJ15" s="100" t="str">
        <f t="shared" si="6"/>
        <v/>
      </c>
      <c r="AK15" s="66">
        <f t="shared" si="14"/>
        <v>0</v>
      </c>
      <c r="AL15" s="74">
        <f t="shared" si="15"/>
        <v>0</v>
      </c>
      <c r="AM15" s="67">
        <f t="shared" si="16"/>
        <v>0</v>
      </c>
      <c r="AN15" s="77">
        <f t="shared" si="17"/>
        <v>0</v>
      </c>
      <c r="AO15" s="78">
        <f t="shared" si="18"/>
        <v>22</v>
      </c>
      <c r="AP15" s="103">
        <f t="shared" si="7"/>
        <v>0</v>
      </c>
    </row>
    <row r="16" spans="1:42" ht="16.5" customHeight="1" x14ac:dyDescent="0.3">
      <c r="A16" s="10">
        <v>11</v>
      </c>
      <c r="B16" s="11" t="s">
        <v>1371</v>
      </c>
      <c r="C16" s="10" t="s">
        <v>25</v>
      </c>
      <c r="D16" s="10" t="s">
        <v>50</v>
      </c>
      <c r="E16" s="11" t="s">
        <v>27</v>
      </c>
      <c r="F16" s="14" t="s">
        <v>51</v>
      </c>
      <c r="G16" s="11" t="s">
        <v>29</v>
      </c>
      <c r="H16" s="14" t="s">
        <v>52</v>
      </c>
      <c r="J16" s="4" t="s">
        <v>1379</v>
      </c>
      <c r="K16" s="66">
        <f t="shared" si="8"/>
        <v>0</v>
      </c>
      <c r="L16" s="67">
        <f t="shared" si="8"/>
        <v>0</v>
      </c>
      <c r="M16" s="68">
        <f t="shared" si="9"/>
        <v>0</v>
      </c>
      <c r="N16" s="69">
        <v>1</v>
      </c>
      <c r="O16" s="56">
        <f t="shared" si="2"/>
        <v>0</v>
      </c>
      <c r="P16" s="66">
        <f>COUNTIFS($B$6:$B$601,$P$3,$C$6:$C$601,$J16,$E$6:$E$601,P$4)</f>
        <v>0</v>
      </c>
      <c r="Q16" s="67">
        <f>COUNTIFS($B$6:$B$601,$P$3,$C$6:$C$601,$J16,$E$6:$E$601,Q$4)</f>
        <v>0</v>
      </c>
      <c r="R16" s="70">
        <f t="shared" si="10"/>
        <v>0</v>
      </c>
      <c r="S16" s="71">
        <v>5</v>
      </c>
      <c r="T16" s="94">
        <f t="shared" si="3"/>
        <v>0</v>
      </c>
      <c r="U16" s="66">
        <f>COUNTIFS($B$6:$B$601,$U$3,$C$6:$C$601,$J16,$E$6:$E$601,U$4)</f>
        <v>0</v>
      </c>
      <c r="V16" s="67">
        <f>COUNTIFS($B$6:$B$601,$U$3,$C$6:$C$601,$J16,$E$6:$E$601,V$4)</f>
        <v>0</v>
      </c>
      <c r="W16" s="72">
        <f t="shared" si="11"/>
        <v>0</v>
      </c>
      <c r="X16" s="73">
        <v>22</v>
      </c>
      <c r="Y16" s="97">
        <f t="shared" si="4"/>
        <v>0</v>
      </c>
      <c r="Z16" s="66">
        <f>COUNTIFS($B$6:$B$601,$Z$3,$C$6:$C$601,$J16,$E$6:$E$601,Z$4)</f>
        <v>0</v>
      </c>
      <c r="AA16" s="74">
        <f>COUNTIFS($B$6:$B$601,$Z$3,$C$6:$C$601,$J16,$E$6:$E$601,AA$4)</f>
        <v>0</v>
      </c>
      <c r="AB16" s="67">
        <f>COUNTIFS($B$6:$B$601,$Z$3,$C$6:$C$601,$J16,$E$6:$E$601,AB$4)</f>
        <v>0</v>
      </c>
      <c r="AC16" s="75">
        <f t="shared" si="12"/>
        <v>0</v>
      </c>
      <c r="AD16" s="76">
        <v>44</v>
      </c>
      <c r="AE16" s="100">
        <f t="shared" si="5"/>
        <v>0</v>
      </c>
      <c r="AF16" s="66">
        <f>COUNTIFS($B$6:$B$601,$AF$3,$C$6:$C$601,$J16,$E$6:$E$601,AF$4)</f>
        <v>0</v>
      </c>
      <c r="AG16" s="67">
        <f>COUNTIFS($B$6:$B$601,$AF$3,$C$6:$C$601,$J16,$E$6:$E$601,AG$4)</f>
        <v>0</v>
      </c>
      <c r="AH16" s="75">
        <f t="shared" si="13"/>
        <v>0</v>
      </c>
      <c r="AI16" s="76">
        <v>6</v>
      </c>
      <c r="AJ16" s="100">
        <f t="shared" si="6"/>
        <v>0</v>
      </c>
      <c r="AK16" s="66">
        <f t="shared" si="14"/>
        <v>0</v>
      </c>
      <c r="AL16" s="74">
        <f t="shared" si="15"/>
        <v>0</v>
      </c>
      <c r="AM16" s="67">
        <f t="shared" si="16"/>
        <v>0</v>
      </c>
      <c r="AN16" s="77">
        <f t="shared" si="17"/>
        <v>0</v>
      </c>
      <c r="AO16" s="78">
        <f t="shared" si="18"/>
        <v>78</v>
      </c>
      <c r="AP16" s="103">
        <f t="shared" si="7"/>
        <v>0</v>
      </c>
    </row>
    <row r="17" spans="1:42" ht="16.5" customHeight="1" x14ac:dyDescent="0.3">
      <c r="A17" s="10">
        <v>12</v>
      </c>
      <c r="B17" s="11" t="s">
        <v>1371</v>
      </c>
      <c r="C17" s="10" t="s">
        <v>54</v>
      </c>
      <c r="D17" s="10" t="s">
        <v>55</v>
      </c>
      <c r="E17" s="11" t="s">
        <v>27</v>
      </c>
      <c r="F17" s="14" t="s">
        <v>56</v>
      </c>
      <c r="G17" s="11" t="s">
        <v>29</v>
      </c>
      <c r="H17" s="14" t="s">
        <v>57</v>
      </c>
      <c r="J17" s="4" t="s">
        <v>1376</v>
      </c>
      <c r="K17" s="66">
        <f t="shared" si="8"/>
        <v>0</v>
      </c>
      <c r="L17" s="67">
        <f t="shared" si="8"/>
        <v>0</v>
      </c>
      <c r="M17" s="68">
        <f t="shared" si="9"/>
        <v>0</v>
      </c>
      <c r="N17" s="69">
        <v>1</v>
      </c>
      <c r="O17" s="56">
        <f t="shared" si="2"/>
        <v>0</v>
      </c>
      <c r="P17" s="66">
        <f>COUNTIFS($B$6:$B$601,$P$3,$C$6:$C$601,$J17,$E$6:$E$601,P$4)</f>
        <v>0</v>
      </c>
      <c r="Q17" s="67">
        <f>COUNTIFS($B$6:$B$601,$P$3,$C$6:$C$601,$J17,$E$6:$E$601,Q$4)</f>
        <v>0</v>
      </c>
      <c r="R17" s="70">
        <f t="shared" si="10"/>
        <v>0</v>
      </c>
      <c r="S17" s="71">
        <v>11</v>
      </c>
      <c r="T17" s="94">
        <f t="shared" si="3"/>
        <v>0</v>
      </c>
      <c r="U17" s="66">
        <f>COUNTIFS($B$6:$B$601,$U$3,$C$6:$C$601,$J17,$E$6:$E$601,U$4)</f>
        <v>2</v>
      </c>
      <c r="V17" s="67">
        <f>COUNTIFS($B$6:$B$601,$U$3,$C$6:$C$601,$J17,$E$6:$E$601,V$4)</f>
        <v>0</v>
      </c>
      <c r="W17" s="72">
        <f t="shared" si="11"/>
        <v>2</v>
      </c>
      <c r="X17" s="73">
        <v>45</v>
      </c>
      <c r="Y17" s="97">
        <f t="shared" si="4"/>
        <v>4.4444444444444446E-2</v>
      </c>
      <c r="Z17" s="66">
        <f>COUNTIFS($B$6:$B$601,$Z$3,$C$6:$C$601,$J17,$E$6:$E$601,Z$4)</f>
        <v>11</v>
      </c>
      <c r="AA17" s="74">
        <f>COUNTIFS($B$6:$B$601,$Z$3,$C$6:$C$601,$J17,$E$6:$E$601,AA$4)</f>
        <v>8</v>
      </c>
      <c r="AB17" s="67">
        <f>COUNTIFS($B$6:$B$601,$Z$3,$C$6:$C$601,$J17,$E$6:$E$601,AB$4)</f>
        <v>0</v>
      </c>
      <c r="AC17" s="75">
        <f t="shared" si="12"/>
        <v>19</v>
      </c>
      <c r="AD17" s="76">
        <v>113</v>
      </c>
      <c r="AE17" s="100">
        <f t="shared" si="5"/>
        <v>0.16814159292035399</v>
      </c>
      <c r="AF17" s="66">
        <f>COUNTIFS($B$6:$B$601,$AF$3,$C$6:$C$601,$J17,$E$6:$E$601,AF$4)</f>
        <v>5</v>
      </c>
      <c r="AG17" s="67">
        <f>COUNTIFS($B$6:$B$601,$AF$3,$C$6:$C$601,$J17,$E$6:$E$601,AG$4)</f>
        <v>4</v>
      </c>
      <c r="AH17" s="75">
        <f t="shared" si="13"/>
        <v>9</v>
      </c>
      <c r="AI17" s="76">
        <v>16</v>
      </c>
      <c r="AJ17" s="100">
        <f t="shared" si="6"/>
        <v>0.5625</v>
      </c>
      <c r="AK17" s="66">
        <f t="shared" si="14"/>
        <v>18</v>
      </c>
      <c r="AL17" s="74">
        <f t="shared" si="15"/>
        <v>12</v>
      </c>
      <c r="AM17" s="67">
        <f t="shared" si="16"/>
        <v>0</v>
      </c>
      <c r="AN17" s="77">
        <f t="shared" si="17"/>
        <v>30</v>
      </c>
      <c r="AO17" s="78">
        <f t="shared" si="18"/>
        <v>186</v>
      </c>
      <c r="AP17" s="103">
        <f t="shared" si="7"/>
        <v>0.16129032258064516</v>
      </c>
    </row>
    <row r="18" spans="1:42" ht="16.5" customHeight="1" x14ac:dyDescent="0.3">
      <c r="A18" s="10">
        <v>13</v>
      </c>
      <c r="B18" s="11" t="s">
        <v>1371</v>
      </c>
      <c r="C18" s="10" t="s">
        <v>54</v>
      </c>
      <c r="D18" s="10" t="s">
        <v>58</v>
      </c>
      <c r="E18" s="11" t="s">
        <v>27</v>
      </c>
      <c r="F18" s="14" t="s">
        <v>59</v>
      </c>
      <c r="G18" s="11" t="s">
        <v>29</v>
      </c>
      <c r="H18" s="14" t="s">
        <v>60</v>
      </c>
      <c r="J18" s="106" t="s">
        <v>1387</v>
      </c>
      <c r="K18" s="66">
        <f t="shared" si="8"/>
        <v>0</v>
      </c>
      <c r="L18" s="67">
        <f t="shared" si="8"/>
        <v>0</v>
      </c>
      <c r="M18" s="68">
        <f t="shared" si="9"/>
        <v>0</v>
      </c>
      <c r="N18" s="69">
        <v>1</v>
      </c>
      <c r="O18" s="56">
        <f t="shared" si="2"/>
        <v>0</v>
      </c>
      <c r="P18" s="66">
        <f>COUNTIFS($B$6:$B$601,$P$3,$C$6:$C$601,$J18,$E$6:$E$601,P$4)</f>
        <v>0</v>
      </c>
      <c r="Q18" s="67">
        <f>COUNTIFS($B$6:$B$601,$P$3,$C$6:$C$601,$J18,$E$6:$E$601,Q$4)</f>
        <v>0</v>
      </c>
      <c r="R18" s="70">
        <f t="shared" si="10"/>
        <v>0</v>
      </c>
      <c r="S18" s="71" t="s">
        <v>1397</v>
      </c>
      <c r="T18" s="94" t="str">
        <f t="shared" si="3"/>
        <v/>
      </c>
      <c r="U18" s="66">
        <f>COUNTIFS($B$6:$B$601,$U$3,$C$6:$C$601,$J18,$E$6:$E$601,U$4)</f>
        <v>35</v>
      </c>
      <c r="V18" s="67">
        <f>COUNTIFS($B$6:$B$601,$U$3,$C$6:$C$601,$J18,$E$6:$E$601,V$4)</f>
        <v>0</v>
      </c>
      <c r="W18" s="107">
        <f t="shared" si="11"/>
        <v>35</v>
      </c>
      <c r="X18" s="108">
        <v>91</v>
      </c>
      <c r="Y18" s="109">
        <f t="shared" si="4"/>
        <v>0.38461538461538464</v>
      </c>
      <c r="Z18" s="66">
        <f>COUNTIFS($B$6:$B$601,$Z$3,$C$6:$C$601,$J18,$E$6:$E$601,Z$4)</f>
        <v>0</v>
      </c>
      <c r="AA18" s="74">
        <f>COUNTIFS($B$6:$B$601,$Z$3,$C$6:$C$601,$J18,$E$6:$E$601,AA$4)</f>
        <v>0</v>
      </c>
      <c r="AB18" s="67">
        <f>COUNTIFS($B$6:$B$601,$Z$3,$C$6:$C$601,$J18,$E$6:$E$601,AB$4)</f>
        <v>0</v>
      </c>
      <c r="AC18" s="75">
        <f t="shared" si="12"/>
        <v>0</v>
      </c>
      <c r="AD18" s="76" t="s">
        <v>1397</v>
      </c>
      <c r="AE18" s="100" t="str">
        <f t="shared" si="5"/>
        <v/>
      </c>
      <c r="AF18" s="66">
        <f>COUNTIFS($B$6:$B$601,$AF$3,$C$6:$C$601,$J18,$E$6:$E$601,AF$4)</f>
        <v>0</v>
      </c>
      <c r="AG18" s="67">
        <f>COUNTIFS($B$6:$B$601,$AF$3,$C$6:$C$601,$J18,$E$6:$E$601,AG$4)</f>
        <v>0</v>
      </c>
      <c r="AH18" s="75">
        <f t="shared" si="13"/>
        <v>0</v>
      </c>
      <c r="AI18" s="76" t="s">
        <v>1397</v>
      </c>
      <c r="AJ18" s="100" t="str">
        <f t="shared" si="6"/>
        <v/>
      </c>
      <c r="AK18" s="66">
        <f t="shared" si="14"/>
        <v>35</v>
      </c>
      <c r="AL18" s="74">
        <f t="shared" si="15"/>
        <v>0</v>
      </c>
      <c r="AM18" s="67">
        <f t="shared" si="16"/>
        <v>0</v>
      </c>
      <c r="AN18" s="116">
        <f t="shared" si="17"/>
        <v>35</v>
      </c>
      <c r="AO18" s="117">
        <f t="shared" si="18"/>
        <v>92</v>
      </c>
      <c r="AP18" s="118">
        <f t="shared" si="7"/>
        <v>0.38043478260869568</v>
      </c>
    </row>
    <row r="19" spans="1:42" ht="16.5" customHeight="1" x14ac:dyDescent="0.3">
      <c r="A19" s="10">
        <v>14</v>
      </c>
      <c r="B19" s="11" t="s">
        <v>1371</v>
      </c>
      <c r="C19" s="10" t="s">
        <v>54</v>
      </c>
      <c r="D19" s="10" t="s">
        <v>61</v>
      </c>
      <c r="E19" s="11" t="s">
        <v>27</v>
      </c>
      <c r="F19" s="14" t="s">
        <v>62</v>
      </c>
      <c r="G19" s="11" t="s">
        <v>29</v>
      </c>
      <c r="H19" s="14" t="s">
        <v>63</v>
      </c>
      <c r="J19" s="4" t="s">
        <v>1384</v>
      </c>
      <c r="K19" s="66">
        <f t="shared" si="8"/>
        <v>0</v>
      </c>
      <c r="L19" s="67">
        <f t="shared" si="8"/>
        <v>0</v>
      </c>
      <c r="M19" s="68">
        <f t="shared" si="9"/>
        <v>0</v>
      </c>
      <c r="N19" s="69" t="s">
        <v>1397</v>
      </c>
      <c r="O19" s="56" t="str">
        <f t="shared" si="2"/>
        <v/>
      </c>
      <c r="P19" s="66">
        <f>COUNTIFS($B$6:$B$601,$P$3,$C$6:$C$601,$J19,$E$6:$E$601,P$4)</f>
        <v>0</v>
      </c>
      <c r="Q19" s="67">
        <f>COUNTIFS($B$6:$B$601,$P$3,$C$6:$C$601,$J19,$E$6:$E$601,Q$4)</f>
        <v>0</v>
      </c>
      <c r="R19" s="70">
        <f t="shared" si="10"/>
        <v>0</v>
      </c>
      <c r="S19" s="71">
        <v>22</v>
      </c>
      <c r="T19" s="94">
        <f t="shared" si="3"/>
        <v>0</v>
      </c>
      <c r="U19" s="66">
        <f>COUNTIFS($B$6:$B$601,$U$3,$C$6:$C$601,$J19,$E$6:$E$601,U$4)</f>
        <v>0</v>
      </c>
      <c r="V19" s="67">
        <f>COUNTIFS($B$6:$B$601,$U$3,$C$6:$C$601,$J19,$E$6:$E$601,V$4)</f>
        <v>0</v>
      </c>
      <c r="W19" s="72">
        <f t="shared" si="11"/>
        <v>0</v>
      </c>
      <c r="X19" s="73" t="s">
        <v>1397</v>
      </c>
      <c r="Y19" s="97" t="str">
        <f t="shared" si="4"/>
        <v/>
      </c>
      <c r="Z19" s="66">
        <f>COUNTIFS($B$6:$B$601,$Z$3,$C$6:$C$601,$J19,$E$6:$E$601,Z$4)</f>
        <v>14</v>
      </c>
      <c r="AA19" s="74">
        <f>COUNTIFS($B$6:$B$601,$Z$3,$C$6:$C$601,$J19,$E$6:$E$601,AA$4)</f>
        <v>0</v>
      </c>
      <c r="AB19" s="67">
        <f>COUNTIFS($B$6:$B$601,$Z$3,$C$6:$C$601,$J19,$E$6:$E$601,AB$4)</f>
        <v>0</v>
      </c>
      <c r="AC19" s="75">
        <f t="shared" si="12"/>
        <v>14</v>
      </c>
      <c r="AD19" s="76">
        <v>215</v>
      </c>
      <c r="AE19" s="100">
        <f t="shared" si="5"/>
        <v>6.5116279069767441E-2</v>
      </c>
      <c r="AF19" s="66">
        <f>COUNTIFS($B$6:$B$601,$AF$3,$C$6:$C$601,$J19,$E$6:$E$601,AF$4)</f>
        <v>22</v>
      </c>
      <c r="AG19" s="67">
        <f>COUNTIFS($B$6:$B$601,$AF$3,$C$6:$C$601,$J19,$E$6:$E$601,AG$4)</f>
        <v>0</v>
      </c>
      <c r="AH19" s="113">
        <f t="shared" si="13"/>
        <v>22</v>
      </c>
      <c r="AI19" s="114">
        <v>32</v>
      </c>
      <c r="AJ19" s="115">
        <f t="shared" si="6"/>
        <v>0.6875</v>
      </c>
      <c r="AK19" s="66">
        <f t="shared" si="14"/>
        <v>36</v>
      </c>
      <c r="AL19" s="74">
        <f t="shared" si="15"/>
        <v>0</v>
      </c>
      <c r="AM19" s="67">
        <f t="shared" si="16"/>
        <v>0</v>
      </c>
      <c r="AN19" s="77">
        <f t="shared" si="17"/>
        <v>36</v>
      </c>
      <c r="AO19" s="78">
        <f t="shared" si="18"/>
        <v>269</v>
      </c>
      <c r="AP19" s="103">
        <f t="shared" si="7"/>
        <v>0.13382899628252787</v>
      </c>
    </row>
    <row r="20" spans="1:42" ht="16.5" customHeight="1" x14ac:dyDescent="0.3">
      <c r="A20" s="10">
        <v>15</v>
      </c>
      <c r="B20" s="11" t="s">
        <v>1371</v>
      </c>
      <c r="C20" s="10" t="s">
        <v>54</v>
      </c>
      <c r="D20" s="10" t="s">
        <v>64</v>
      </c>
      <c r="E20" s="11" t="s">
        <v>27</v>
      </c>
      <c r="F20" s="14" t="s">
        <v>65</v>
      </c>
      <c r="G20" s="11" t="s">
        <v>29</v>
      </c>
      <c r="H20" s="14" t="s">
        <v>66</v>
      </c>
      <c r="J20" s="4" t="s">
        <v>1383</v>
      </c>
      <c r="K20" s="66">
        <f t="shared" si="8"/>
        <v>0</v>
      </c>
      <c r="L20" s="67">
        <f t="shared" si="8"/>
        <v>0</v>
      </c>
      <c r="M20" s="68">
        <f t="shared" si="9"/>
        <v>0</v>
      </c>
      <c r="N20" s="69">
        <v>1</v>
      </c>
      <c r="O20" s="56">
        <f t="shared" si="2"/>
        <v>0</v>
      </c>
      <c r="P20" s="66">
        <f>COUNTIFS($B$6:$B$601,$P$3,$C$6:$C$601,$J20,$E$6:$E$601,P$4)</f>
        <v>0</v>
      </c>
      <c r="Q20" s="67">
        <f>COUNTIFS($B$6:$B$601,$P$3,$C$6:$C$601,$J20,$E$6:$E$601,Q$4)</f>
        <v>0</v>
      </c>
      <c r="R20" s="70">
        <f t="shared" si="10"/>
        <v>0</v>
      </c>
      <c r="S20" s="71">
        <v>14</v>
      </c>
      <c r="T20" s="94">
        <f t="shared" si="3"/>
        <v>0</v>
      </c>
      <c r="U20" s="66">
        <f>COUNTIFS($B$6:$B$601,$U$3,$C$6:$C$601,$J20,$E$6:$E$601,U$4)</f>
        <v>25</v>
      </c>
      <c r="V20" s="67">
        <f>COUNTIFS($B$6:$B$601,$U$3,$C$6:$C$601,$J20,$E$6:$E$601,V$4)</f>
        <v>0</v>
      </c>
      <c r="W20" s="107">
        <f t="shared" si="11"/>
        <v>25</v>
      </c>
      <c r="X20" s="108">
        <v>44</v>
      </c>
      <c r="Y20" s="109">
        <f t="shared" si="4"/>
        <v>0.56818181818181823</v>
      </c>
      <c r="Z20" s="66">
        <f>COUNTIFS($B$6:$B$601,$Z$3,$C$6:$C$601,$J20,$E$6:$E$601,Z$4)</f>
        <v>17</v>
      </c>
      <c r="AA20" s="74">
        <f>COUNTIFS($B$6:$B$601,$Z$3,$C$6:$C$601,$J20,$E$6:$E$601,AA$4)</f>
        <v>0</v>
      </c>
      <c r="AB20" s="67">
        <f>COUNTIFS($B$6:$B$601,$Z$3,$C$6:$C$601,$J20,$E$6:$E$601,AB$4)</f>
        <v>0</v>
      </c>
      <c r="AC20" s="75">
        <f t="shared" si="12"/>
        <v>17</v>
      </c>
      <c r="AD20" s="76">
        <v>175</v>
      </c>
      <c r="AE20" s="100">
        <f t="shared" si="5"/>
        <v>9.7142857142857142E-2</v>
      </c>
      <c r="AF20" s="66">
        <f>COUNTIFS($B$6:$B$601,$AF$3,$C$6:$C$601,$J20,$E$6:$E$601,AF$4)</f>
        <v>4</v>
      </c>
      <c r="AG20" s="67">
        <f>COUNTIFS($B$6:$B$601,$AF$3,$C$6:$C$601,$J20,$E$6:$E$601,AG$4)</f>
        <v>0</v>
      </c>
      <c r="AH20" s="75">
        <f t="shared" si="13"/>
        <v>4</v>
      </c>
      <c r="AI20" s="76">
        <v>25</v>
      </c>
      <c r="AJ20" s="100">
        <f t="shared" si="6"/>
        <v>0.16</v>
      </c>
      <c r="AK20" s="66">
        <f t="shared" si="14"/>
        <v>46</v>
      </c>
      <c r="AL20" s="74">
        <f t="shared" si="15"/>
        <v>0</v>
      </c>
      <c r="AM20" s="67">
        <f t="shared" si="16"/>
        <v>0</v>
      </c>
      <c r="AN20" s="116">
        <f t="shared" si="17"/>
        <v>46</v>
      </c>
      <c r="AO20" s="117">
        <f t="shared" si="18"/>
        <v>259</v>
      </c>
      <c r="AP20" s="118">
        <f t="shared" si="7"/>
        <v>0.17760617760617761</v>
      </c>
    </row>
    <row r="21" spans="1:42" ht="16.5" customHeight="1" x14ac:dyDescent="0.3">
      <c r="A21" s="10">
        <v>16</v>
      </c>
      <c r="B21" s="11" t="s">
        <v>1371</v>
      </c>
      <c r="C21" s="10" t="s">
        <v>54</v>
      </c>
      <c r="D21" s="10" t="s">
        <v>67</v>
      </c>
      <c r="E21" s="11" t="s">
        <v>27</v>
      </c>
      <c r="F21" s="14" t="s">
        <v>68</v>
      </c>
      <c r="G21" s="11" t="s">
        <v>29</v>
      </c>
      <c r="H21" s="14" t="s">
        <v>69</v>
      </c>
      <c r="J21" s="4" t="s">
        <v>1388</v>
      </c>
      <c r="K21" s="66">
        <f t="shared" si="8"/>
        <v>0</v>
      </c>
      <c r="L21" s="67">
        <f t="shared" si="8"/>
        <v>0</v>
      </c>
      <c r="M21" s="68">
        <f t="shared" si="9"/>
        <v>0</v>
      </c>
      <c r="N21" s="69">
        <v>1</v>
      </c>
      <c r="O21" s="56">
        <f t="shared" si="2"/>
        <v>0</v>
      </c>
      <c r="P21" s="66">
        <f>COUNTIFS($B$6:$B$601,$P$3,$C$6:$C$601,$J21,$E$6:$E$601,P$4)</f>
        <v>0</v>
      </c>
      <c r="Q21" s="67">
        <f>COUNTIFS($B$6:$B$601,$P$3,$C$6:$C$601,$J21,$E$6:$E$601,Q$4)</f>
        <v>0</v>
      </c>
      <c r="R21" s="70">
        <f t="shared" si="10"/>
        <v>0</v>
      </c>
      <c r="S21" s="71" t="s">
        <v>1397</v>
      </c>
      <c r="T21" s="94" t="str">
        <f t="shared" si="3"/>
        <v/>
      </c>
      <c r="U21" s="66">
        <f>COUNTIFS($B$6:$B$601,$U$3,$C$6:$C$601,$J21,$E$6:$E$601,U$4)</f>
        <v>8</v>
      </c>
      <c r="V21" s="67">
        <f>COUNTIFS($B$6:$B$601,$U$3,$C$6:$C$601,$J21,$E$6:$E$601,V$4)</f>
        <v>0</v>
      </c>
      <c r="W21" s="72">
        <f t="shared" si="11"/>
        <v>8</v>
      </c>
      <c r="X21" s="73">
        <v>45</v>
      </c>
      <c r="Y21" s="97">
        <f t="shared" si="4"/>
        <v>0.17777777777777778</v>
      </c>
      <c r="Z21" s="66">
        <f>COUNTIFS($B$6:$B$601,$Z$3,$C$6:$C$601,$J21,$E$6:$E$601,Z$4)</f>
        <v>0</v>
      </c>
      <c r="AA21" s="74">
        <f>COUNTIFS($B$6:$B$601,$Z$3,$C$6:$C$601,$J21,$E$6:$E$601,AA$4)</f>
        <v>0</v>
      </c>
      <c r="AB21" s="67">
        <f>COUNTIFS($B$6:$B$601,$Z$3,$C$6:$C$601,$J21,$E$6:$E$601,AB$4)</f>
        <v>0</v>
      </c>
      <c r="AC21" s="75">
        <f t="shared" si="12"/>
        <v>0</v>
      </c>
      <c r="AD21" s="76" t="s">
        <v>1397</v>
      </c>
      <c r="AE21" s="100" t="str">
        <f t="shared" si="5"/>
        <v/>
      </c>
      <c r="AF21" s="66">
        <f>COUNTIFS($B$6:$B$601,$AF$3,$C$6:$C$601,$J21,$E$6:$E$601,AF$4)</f>
        <v>0</v>
      </c>
      <c r="AG21" s="67">
        <f>COUNTIFS($B$6:$B$601,$AF$3,$C$6:$C$601,$J21,$E$6:$E$601,AG$4)</f>
        <v>0</v>
      </c>
      <c r="AH21" s="75">
        <f t="shared" si="13"/>
        <v>0</v>
      </c>
      <c r="AI21" s="76" t="s">
        <v>1397</v>
      </c>
      <c r="AJ21" s="100" t="str">
        <f t="shared" si="6"/>
        <v/>
      </c>
      <c r="AK21" s="66">
        <f t="shared" si="14"/>
        <v>8</v>
      </c>
      <c r="AL21" s="74">
        <f t="shared" si="15"/>
        <v>0</v>
      </c>
      <c r="AM21" s="67">
        <f t="shared" si="16"/>
        <v>0</v>
      </c>
      <c r="AN21" s="116">
        <f t="shared" si="17"/>
        <v>8</v>
      </c>
      <c r="AO21" s="117">
        <f t="shared" si="18"/>
        <v>46</v>
      </c>
      <c r="AP21" s="118">
        <f t="shared" si="7"/>
        <v>0.17391304347826086</v>
      </c>
    </row>
    <row r="22" spans="1:42" ht="16.5" customHeight="1" x14ac:dyDescent="0.3">
      <c r="A22" s="10">
        <v>17</v>
      </c>
      <c r="B22" s="11" t="s">
        <v>1371</v>
      </c>
      <c r="C22" s="10" t="s">
        <v>54</v>
      </c>
      <c r="D22" s="10" t="s">
        <v>70</v>
      </c>
      <c r="E22" s="11" t="s">
        <v>27</v>
      </c>
      <c r="F22" s="14" t="s">
        <v>71</v>
      </c>
      <c r="G22" s="11" t="s">
        <v>29</v>
      </c>
      <c r="H22" s="14" t="s">
        <v>72</v>
      </c>
      <c r="J22" s="4" t="s">
        <v>1382</v>
      </c>
      <c r="K22" s="66">
        <f t="shared" si="8"/>
        <v>0</v>
      </c>
      <c r="L22" s="67">
        <f t="shared" si="8"/>
        <v>0</v>
      </c>
      <c r="M22" s="68">
        <f t="shared" si="9"/>
        <v>0</v>
      </c>
      <c r="N22" s="69">
        <v>1</v>
      </c>
      <c r="O22" s="56">
        <f t="shared" si="2"/>
        <v>0</v>
      </c>
      <c r="P22" s="66">
        <f>COUNTIFS($B$6:$B$601,$P$3,$C$6:$C$601,$J22,$E$6:$E$601,P$4)</f>
        <v>0</v>
      </c>
      <c r="Q22" s="67">
        <f>COUNTIFS($B$6:$B$601,$P$3,$C$6:$C$601,$J22,$E$6:$E$601,Q$4)</f>
        <v>0</v>
      </c>
      <c r="R22" s="70">
        <f t="shared" si="10"/>
        <v>0</v>
      </c>
      <c r="S22" s="71">
        <v>15</v>
      </c>
      <c r="T22" s="94">
        <f t="shared" si="3"/>
        <v>0</v>
      </c>
      <c r="U22" s="66">
        <f>COUNTIFS($B$6:$B$601,$U$3,$C$6:$C$601,$J22,$E$6:$E$601,U$4)</f>
        <v>0</v>
      </c>
      <c r="V22" s="67">
        <f>COUNTIFS($B$6:$B$601,$U$3,$C$6:$C$601,$J22,$E$6:$E$601,V$4)</f>
        <v>0</v>
      </c>
      <c r="W22" s="72">
        <f t="shared" si="11"/>
        <v>0</v>
      </c>
      <c r="X22" s="73">
        <v>50</v>
      </c>
      <c r="Y22" s="97">
        <f t="shared" si="4"/>
        <v>0</v>
      </c>
      <c r="Z22" s="66">
        <f>COUNTIFS($B$6:$B$601,$Z$3,$C$6:$C$601,$J22,$E$6:$E$601,Z$4)</f>
        <v>4</v>
      </c>
      <c r="AA22" s="74">
        <f>COUNTIFS($B$6:$B$601,$Z$3,$C$6:$C$601,$J22,$E$6:$E$601,AA$4)</f>
        <v>4</v>
      </c>
      <c r="AB22" s="67">
        <f>COUNTIFS($B$6:$B$601,$Z$3,$C$6:$C$601,$J22,$E$6:$E$601,AB$4)</f>
        <v>0</v>
      </c>
      <c r="AC22" s="75">
        <f t="shared" si="12"/>
        <v>8</v>
      </c>
      <c r="AD22" s="76">
        <v>153</v>
      </c>
      <c r="AE22" s="100">
        <f t="shared" si="5"/>
        <v>5.2287581699346407E-2</v>
      </c>
      <c r="AF22" s="66">
        <f>COUNTIFS($B$6:$B$601,$AF$3,$C$6:$C$601,$J22,$E$6:$E$601,AF$4)</f>
        <v>1</v>
      </c>
      <c r="AG22" s="67">
        <f>COUNTIFS($B$6:$B$601,$AF$3,$C$6:$C$601,$J22,$E$6:$E$601,AG$4)</f>
        <v>1</v>
      </c>
      <c r="AH22" s="75">
        <f t="shared" si="13"/>
        <v>2</v>
      </c>
      <c r="AI22" s="76">
        <v>26</v>
      </c>
      <c r="AJ22" s="100">
        <f t="shared" si="6"/>
        <v>7.6923076923076927E-2</v>
      </c>
      <c r="AK22" s="66">
        <f t="shared" si="14"/>
        <v>5</v>
      </c>
      <c r="AL22" s="74">
        <f t="shared" si="15"/>
        <v>5</v>
      </c>
      <c r="AM22" s="67">
        <f t="shared" si="16"/>
        <v>0</v>
      </c>
      <c r="AN22" s="77">
        <f t="shared" si="17"/>
        <v>10</v>
      </c>
      <c r="AO22" s="78">
        <f t="shared" si="18"/>
        <v>245</v>
      </c>
      <c r="AP22" s="103">
        <f t="shared" si="7"/>
        <v>4.0816326530612242E-2</v>
      </c>
    </row>
    <row r="23" spans="1:42" ht="16.5" customHeight="1" x14ac:dyDescent="0.3">
      <c r="A23" s="10">
        <v>18</v>
      </c>
      <c r="B23" s="11" t="s">
        <v>1371</v>
      </c>
      <c r="C23" s="10" t="s">
        <v>54</v>
      </c>
      <c r="D23" s="10" t="s">
        <v>73</v>
      </c>
      <c r="E23" s="11" t="s">
        <v>27</v>
      </c>
      <c r="F23" s="14" t="s">
        <v>74</v>
      </c>
      <c r="G23" s="11" t="s">
        <v>36</v>
      </c>
      <c r="H23" s="14" t="s">
        <v>75</v>
      </c>
      <c r="J23" s="5" t="s">
        <v>1381</v>
      </c>
      <c r="K23" s="79">
        <f t="shared" si="8"/>
        <v>0</v>
      </c>
      <c r="L23" s="80">
        <f t="shared" si="8"/>
        <v>0</v>
      </c>
      <c r="M23" s="81">
        <f t="shared" si="9"/>
        <v>0</v>
      </c>
      <c r="N23" s="82">
        <v>1</v>
      </c>
      <c r="O23" s="83">
        <f t="shared" si="2"/>
        <v>0</v>
      </c>
      <c r="P23" s="79">
        <f>COUNTIFS($B$6:$B$601,$P$3,$C$6:$C$601,$J23,$E$6:$E$601,P$4)</f>
        <v>0</v>
      </c>
      <c r="Q23" s="80">
        <f>COUNTIFS($B$6:$B$601,$P$3,$C$6:$C$601,$J23,$E$6:$E$601,Q$4)</f>
        <v>0</v>
      </c>
      <c r="R23" s="84">
        <f t="shared" si="10"/>
        <v>0</v>
      </c>
      <c r="S23" s="85">
        <v>11</v>
      </c>
      <c r="T23" s="95">
        <f t="shared" si="3"/>
        <v>0</v>
      </c>
      <c r="U23" s="79">
        <f>COUNTIFS($B$6:$B$601,$U$3,$C$6:$C$601,$J23,$E$6:$E$601,U$4)</f>
        <v>0</v>
      </c>
      <c r="V23" s="80">
        <f>COUNTIFS($B$6:$B$601,$U$3,$C$6:$C$601,$J23,$E$6:$E$601,V$4)</f>
        <v>0</v>
      </c>
      <c r="W23" s="86">
        <f t="shared" si="11"/>
        <v>0</v>
      </c>
      <c r="X23" s="87">
        <v>38</v>
      </c>
      <c r="Y23" s="98">
        <f t="shared" si="4"/>
        <v>0</v>
      </c>
      <c r="Z23" s="79">
        <f>COUNTIFS($B$6:$B$601,$Z$3,$C$6:$C$601,$J23,$E$6:$E$601,Z$4)</f>
        <v>3</v>
      </c>
      <c r="AA23" s="88">
        <f>COUNTIFS($B$6:$B$601,$Z$3,$C$6:$C$601,$J23,$E$6:$E$601,AA$4)</f>
        <v>2</v>
      </c>
      <c r="AB23" s="80">
        <f>COUNTIFS($B$6:$B$601,$Z$3,$C$6:$C$601,$J23,$E$6:$E$601,AB$4)</f>
        <v>0</v>
      </c>
      <c r="AC23" s="89">
        <f t="shared" si="12"/>
        <v>5</v>
      </c>
      <c r="AD23" s="90">
        <v>123</v>
      </c>
      <c r="AE23" s="101">
        <f t="shared" si="5"/>
        <v>4.065040650406504E-2</v>
      </c>
      <c r="AF23" s="79">
        <f>COUNTIFS($B$6:$B$601,$AF$3,$C$6:$C$601,$J23,$E$6:$E$601,AF$4)</f>
        <v>0</v>
      </c>
      <c r="AG23" s="80">
        <f>COUNTIFS($B$6:$B$601,$AF$3,$C$6:$C$601,$J23,$E$6:$E$601,AG$4)</f>
        <v>0</v>
      </c>
      <c r="AH23" s="89">
        <f t="shared" si="13"/>
        <v>0</v>
      </c>
      <c r="AI23" s="90">
        <v>17</v>
      </c>
      <c r="AJ23" s="101">
        <f t="shared" si="6"/>
        <v>0</v>
      </c>
      <c r="AK23" s="79">
        <f t="shared" si="14"/>
        <v>3</v>
      </c>
      <c r="AL23" s="88">
        <f t="shared" si="15"/>
        <v>2</v>
      </c>
      <c r="AM23" s="80">
        <f t="shared" si="16"/>
        <v>0</v>
      </c>
      <c r="AN23" s="91">
        <f t="shared" si="17"/>
        <v>5</v>
      </c>
      <c r="AO23" s="92">
        <f t="shared" si="18"/>
        <v>190</v>
      </c>
      <c r="AP23" s="104">
        <f t="shared" si="7"/>
        <v>2.6315789473684209E-2</v>
      </c>
    </row>
    <row r="24" spans="1:42" ht="11.25" customHeight="1" x14ac:dyDescent="0.3">
      <c r="A24" s="10">
        <v>19</v>
      </c>
      <c r="B24" s="11" t="s">
        <v>1371</v>
      </c>
      <c r="C24" s="10" t="s">
        <v>54</v>
      </c>
      <c r="D24" s="10" t="s">
        <v>76</v>
      </c>
      <c r="E24" s="11" t="s">
        <v>27</v>
      </c>
      <c r="F24" s="14" t="s">
        <v>77</v>
      </c>
      <c r="G24" s="11" t="s">
        <v>29</v>
      </c>
      <c r="H24" s="14" t="s">
        <v>78</v>
      </c>
      <c r="AJ24" s="102"/>
    </row>
    <row r="25" spans="1:42" ht="11.25" customHeight="1" x14ac:dyDescent="0.3">
      <c r="A25" s="10">
        <v>20</v>
      </c>
      <c r="B25" s="11" t="s">
        <v>1371</v>
      </c>
      <c r="C25" s="10" t="s">
        <v>54</v>
      </c>
      <c r="D25" s="10" t="s">
        <v>79</v>
      </c>
      <c r="E25" s="11" t="s">
        <v>27</v>
      </c>
      <c r="F25" s="14" t="s">
        <v>80</v>
      </c>
      <c r="G25" s="11" t="s">
        <v>29</v>
      </c>
      <c r="H25" s="14" t="s">
        <v>81</v>
      </c>
    </row>
    <row r="26" spans="1:42" ht="11.25" customHeight="1" x14ac:dyDescent="0.3">
      <c r="A26" s="10">
        <v>21</v>
      </c>
      <c r="B26" s="11" t="s">
        <v>1371</v>
      </c>
      <c r="C26" s="10" t="s">
        <v>54</v>
      </c>
      <c r="D26" s="10" t="s">
        <v>82</v>
      </c>
      <c r="E26" s="11" t="s">
        <v>27</v>
      </c>
      <c r="F26" s="14" t="s">
        <v>83</v>
      </c>
      <c r="G26" s="11" t="s">
        <v>29</v>
      </c>
      <c r="H26" s="14" t="s">
        <v>84</v>
      </c>
    </row>
    <row r="27" spans="1:42" ht="11.25" customHeight="1" x14ac:dyDescent="0.3">
      <c r="A27" s="10">
        <v>22</v>
      </c>
      <c r="B27" s="11" t="s">
        <v>1371</v>
      </c>
      <c r="C27" s="10" t="s">
        <v>54</v>
      </c>
      <c r="D27" s="10" t="s">
        <v>85</v>
      </c>
      <c r="E27" s="11" t="s">
        <v>27</v>
      </c>
      <c r="F27" s="14" t="s">
        <v>86</v>
      </c>
      <c r="G27" s="11" t="s">
        <v>29</v>
      </c>
      <c r="H27" s="14" t="s">
        <v>87</v>
      </c>
    </row>
    <row r="28" spans="1:42" ht="11.25" customHeight="1" x14ac:dyDescent="0.3">
      <c r="A28" s="10">
        <v>23</v>
      </c>
      <c r="B28" s="11" t="s">
        <v>1371</v>
      </c>
      <c r="C28" s="10" t="s">
        <v>54</v>
      </c>
      <c r="D28" s="10" t="s">
        <v>88</v>
      </c>
      <c r="E28" s="11" t="s">
        <v>27</v>
      </c>
      <c r="F28" s="14" t="s">
        <v>89</v>
      </c>
      <c r="G28" s="11" t="s">
        <v>29</v>
      </c>
      <c r="H28" s="14" t="s">
        <v>90</v>
      </c>
    </row>
    <row r="29" spans="1:42" ht="11.25" customHeight="1" x14ac:dyDescent="0.3">
      <c r="A29" s="10">
        <v>24</v>
      </c>
      <c r="B29" s="11" t="s">
        <v>1371</v>
      </c>
      <c r="C29" s="10" t="s">
        <v>54</v>
      </c>
      <c r="D29" s="10" t="s">
        <v>91</v>
      </c>
      <c r="E29" s="11" t="s">
        <v>27</v>
      </c>
      <c r="F29" s="14" t="s">
        <v>92</v>
      </c>
      <c r="G29" s="11" t="s">
        <v>29</v>
      </c>
      <c r="H29" s="14" t="s">
        <v>93</v>
      </c>
    </row>
    <row r="30" spans="1:42" ht="11.25" customHeight="1" x14ac:dyDescent="0.3">
      <c r="A30" s="10">
        <v>25</v>
      </c>
      <c r="B30" s="11" t="s">
        <v>1371</v>
      </c>
      <c r="C30" s="10" t="s">
        <v>54</v>
      </c>
      <c r="D30" s="10" t="s">
        <v>94</v>
      </c>
      <c r="E30" s="11" t="s">
        <v>27</v>
      </c>
      <c r="F30" s="14" t="s">
        <v>95</v>
      </c>
      <c r="G30" s="11" t="s">
        <v>29</v>
      </c>
      <c r="H30" s="14" t="s">
        <v>96</v>
      </c>
    </row>
    <row r="31" spans="1:42" ht="11.25" customHeight="1" x14ac:dyDescent="0.3">
      <c r="A31" s="10">
        <v>26</v>
      </c>
      <c r="B31" s="11" t="s">
        <v>1371</v>
      </c>
      <c r="C31" s="10" t="s">
        <v>54</v>
      </c>
      <c r="D31" s="10" t="s">
        <v>97</v>
      </c>
      <c r="E31" s="11" t="s">
        <v>27</v>
      </c>
      <c r="F31" s="14" t="s">
        <v>98</v>
      </c>
      <c r="G31" s="11" t="s">
        <v>36</v>
      </c>
      <c r="H31" s="14" t="s">
        <v>99</v>
      </c>
    </row>
    <row r="32" spans="1:42" ht="11.25" customHeight="1" x14ac:dyDescent="0.3">
      <c r="A32" s="10">
        <v>27</v>
      </c>
      <c r="B32" s="11" t="s">
        <v>1371</v>
      </c>
      <c r="C32" s="10" t="s">
        <v>54</v>
      </c>
      <c r="D32" s="10" t="s">
        <v>100</v>
      </c>
      <c r="E32" s="11" t="s">
        <v>27</v>
      </c>
      <c r="F32" s="14" t="s">
        <v>101</v>
      </c>
      <c r="G32" s="11" t="s">
        <v>29</v>
      </c>
      <c r="H32" s="14" t="s">
        <v>102</v>
      </c>
    </row>
    <row r="33" spans="1:8" ht="11.25" customHeight="1" x14ac:dyDescent="0.3">
      <c r="A33" s="10">
        <v>28</v>
      </c>
      <c r="B33" s="11" t="s">
        <v>1371</v>
      </c>
      <c r="C33" s="10" t="s">
        <v>54</v>
      </c>
      <c r="D33" s="10" t="s">
        <v>103</v>
      </c>
      <c r="E33" s="11" t="s">
        <v>27</v>
      </c>
      <c r="F33" s="14" t="s">
        <v>104</v>
      </c>
      <c r="G33" s="11" t="s">
        <v>29</v>
      </c>
      <c r="H33" s="14" t="s">
        <v>105</v>
      </c>
    </row>
    <row r="34" spans="1:8" ht="11.25" customHeight="1" x14ac:dyDescent="0.3">
      <c r="A34" s="10">
        <v>29</v>
      </c>
      <c r="B34" s="11" t="s">
        <v>1371</v>
      </c>
      <c r="C34" s="10" t="s">
        <v>54</v>
      </c>
      <c r="D34" s="10" t="s">
        <v>106</v>
      </c>
      <c r="E34" s="11" t="s">
        <v>27</v>
      </c>
      <c r="F34" s="14" t="s">
        <v>107</v>
      </c>
      <c r="G34" s="11" t="s">
        <v>29</v>
      </c>
      <c r="H34" s="14" t="s">
        <v>108</v>
      </c>
    </row>
    <row r="35" spans="1:8" ht="11.25" customHeight="1" x14ac:dyDescent="0.3">
      <c r="A35" s="10">
        <v>30</v>
      </c>
      <c r="B35" s="11" t="s">
        <v>1371</v>
      </c>
      <c r="C35" s="10" t="s">
        <v>54</v>
      </c>
      <c r="D35" s="10" t="s">
        <v>109</v>
      </c>
      <c r="E35" s="11" t="s">
        <v>27</v>
      </c>
      <c r="F35" s="14" t="s">
        <v>110</v>
      </c>
      <c r="G35" s="11" t="s">
        <v>29</v>
      </c>
      <c r="H35" s="14" t="s">
        <v>111</v>
      </c>
    </row>
    <row r="36" spans="1:8" ht="11.25" customHeight="1" x14ac:dyDescent="0.3">
      <c r="A36" s="10">
        <v>31</v>
      </c>
      <c r="B36" s="11" t="s">
        <v>1371</v>
      </c>
      <c r="C36" s="10" t="s">
        <v>54</v>
      </c>
      <c r="D36" s="10" t="s">
        <v>112</v>
      </c>
      <c r="E36" s="11" t="s">
        <v>27</v>
      </c>
      <c r="F36" s="14" t="s">
        <v>113</v>
      </c>
      <c r="G36" s="11" t="s">
        <v>29</v>
      </c>
      <c r="H36" s="14" t="s">
        <v>114</v>
      </c>
    </row>
    <row r="37" spans="1:8" ht="11.25" customHeight="1" x14ac:dyDescent="0.3">
      <c r="A37" s="10">
        <v>32</v>
      </c>
      <c r="B37" s="11" t="s">
        <v>1371</v>
      </c>
      <c r="C37" s="10" t="s">
        <v>54</v>
      </c>
      <c r="D37" s="10" t="s">
        <v>115</v>
      </c>
      <c r="E37" s="11" t="s">
        <v>27</v>
      </c>
      <c r="F37" s="14" t="s">
        <v>116</v>
      </c>
      <c r="G37" s="11" t="s">
        <v>29</v>
      </c>
      <c r="H37" s="14" t="s">
        <v>117</v>
      </c>
    </row>
    <row r="38" spans="1:8" ht="11.25" customHeight="1" x14ac:dyDescent="0.3">
      <c r="A38" s="10">
        <v>33</v>
      </c>
      <c r="B38" s="11" t="s">
        <v>1371</v>
      </c>
      <c r="C38" s="10" t="s">
        <v>54</v>
      </c>
      <c r="D38" s="10" t="s">
        <v>118</v>
      </c>
      <c r="E38" s="11" t="s">
        <v>27</v>
      </c>
      <c r="F38" s="14" t="s">
        <v>119</v>
      </c>
      <c r="G38" s="11" t="s">
        <v>29</v>
      </c>
      <c r="H38" s="14" t="s">
        <v>120</v>
      </c>
    </row>
    <row r="39" spans="1:8" ht="11.25" customHeight="1" x14ac:dyDescent="0.3">
      <c r="A39" s="10">
        <v>34</v>
      </c>
      <c r="B39" s="11" t="s">
        <v>1371</v>
      </c>
      <c r="C39" s="10" t="s">
        <v>54</v>
      </c>
      <c r="D39" s="10" t="s">
        <v>121</v>
      </c>
      <c r="E39" s="11" t="s">
        <v>27</v>
      </c>
      <c r="F39" s="14" t="s">
        <v>122</v>
      </c>
      <c r="G39" s="11" t="s">
        <v>29</v>
      </c>
      <c r="H39" s="14" t="s">
        <v>123</v>
      </c>
    </row>
    <row r="40" spans="1:8" ht="11.25" customHeight="1" x14ac:dyDescent="0.3">
      <c r="A40" s="10">
        <v>35</v>
      </c>
      <c r="B40" s="11" t="s">
        <v>1371</v>
      </c>
      <c r="C40" s="10" t="s">
        <v>54</v>
      </c>
      <c r="D40" s="10" t="s">
        <v>124</v>
      </c>
      <c r="E40" s="11" t="s">
        <v>27</v>
      </c>
      <c r="F40" s="14" t="s">
        <v>125</v>
      </c>
      <c r="G40" s="11" t="s">
        <v>29</v>
      </c>
      <c r="H40" s="14" t="s">
        <v>126</v>
      </c>
    </row>
    <row r="41" spans="1:8" ht="11.25" customHeight="1" x14ac:dyDescent="0.3">
      <c r="A41" s="10">
        <v>36</v>
      </c>
      <c r="B41" s="11" t="s">
        <v>1371</v>
      </c>
      <c r="C41" s="10" t="s">
        <v>54</v>
      </c>
      <c r="D41" s="10" t="s">
        <v>127</v>
      </c>
      <c r="E41" s="11" t="s">
        <v>27</v>
      </c>
      <c r="F41" s="14" t="s">
        <v>128</v>
      </c>
      <c r="G41" s="11" t="s">
        <v>29</v>
      </c>
      <c r="H41" s="14" t="s">
        <v>129</v>
      </c>
    </row>
    <row r="42" spans="1:8" ht="11.25" customHeight="1" x14ac:dyDescent="0.3">
      <c r="A42" s="10">
        <v>37</v>
      </c>
      <c r="B42" s="11" t="s">
        <v>1371</v>
      </c>
      <c r="C42" s="10" t="s">
        <v>130</v>
      </c>
      <c r="D42" s="10" t="s">
        <v>131</v>
      </c>
      <c r="E42" s="11" t="s">
        <v>27</v>
      </c>
      <c r="F42" s="14" t="s">
        <v>132</v>
      </c>
      <c r="G42" s="11" t="s">
        <v>29</v>
      </c>
      <c r="H42" s="14" t="s">
        <v>133</v>
      </c>
    </row>
    <row r="43" spans="1:8" ht="11.25" customHeight="1" x14ac:dyDescent="0.3">
      <c r="A43" s="10">
        <v>38</v>
      </c>
      <c r="B43" s="11" t="s">
        <v>1371</v>
      </c>
      <c r="C43" s="10" t="s">
        <v>130</v>
      </c>
      <c r="D43" s="10" t="s">
        <v>134</v>
      </c>
      <c r="E43" s="11" t="s">
        <v>27</v>
      </c>
      <c r="F43" s="14" t="s">
        <v>135</v>
      </c>
      <c r="G43" s="11" t="s">
        <v>29</v>
      </c>
      <c r="H43" s="14" t="s">
        <v>136</v>
      </c>
    </row>
    <row r="44" spans="1:8" ht="11.25" customHeight="1" x14ac:dyDescent="0.3">
      <c r="A44" s="10">
        <v>39</v>
      </c>
      <c r="B44" s="11" t="s">
        <v>1371</v>
      </c>
      <c r="C44" s="10" t="s">
        <v>130</v>
      </c>
      <c r="D44" s="10" t="s">
        <v>137</v>
      </c>
      <c r="E44" s="11" t="s">
        <v>27</v>
      </c>
      <c r="F44" s="14" t="s">
        <v>138</v>
      </c>
      <c r="G44" s="11" t="s">
        <v>29</v>
      </c>
      <c r="H44" s="14" t="s">
        <v>139</v>
      </c>
    </row>
    <row r="45" spans="1:8" ht="11.25" customHeight="1" x14ac:dyDescent="0.3">
      <c r="A45" s="10">
        <v>40</v>
      </c>
      <c r="B45" s="11" t="s">
        <v>1371</v>
      </c>
      <c r="C45" s="10" t="s">
        <v>130</v>
      </c>
      <c r="D45" s="10" t="s">
        <v>140</v>
      </c>
      <c r="E45" s="11" t="s">
        <v>27</v>
      </c>
      <c r="F45" s="14" t="s">
        <v>141</v>
      </c>
      <c r="G45" s="11" t="s">
        <v>29</v>
      </c>
      <c r="H45" s="14" t="s">
        <v>142</v>
      </c>
    </row>
    <row r="46" spans="1:8" ht="11.25" customHeight="1" x14ac:dyDescent="0.3">
      <c r="A46" s="10">
        <v>41</v>
      </c>
      <c r="B46" s="11" t="s">
        <v>1371</v>
      </c>
      <c r="C46" s="10" t="s">
        <v>130</v>
      </c>
      <c r="D46" s="10" t="s">
        <v>143</v>
      </c>
      <c r="E46" s="11" t="s">
        <v>27</v>
      </c>
      <c r="F46" s="14" t="s">
        <v>144</v>
      </c>
      <c r="G46" s="11" t="s">
        <v>36</v>
      </c>
      <c r="H46" s="14" t="s">
        <v>145</v>
      </c>
    </row>
    <row r="47" spans="1:8" ht="11.25" customHeight="1" x14ac:dyDescent="0.3">
      <c r="A47" s="10">
        <v>42</v>
      </c>
      <c r="B47" s="11" t="s">
        <v>1371</v>
      </c>
      <c r="C47" s="10" t="s">
        <v>130</v>
      </c>
      <c r="D47" s="10" t="s">
        <v>146</v>
      </c>
      <c r="E47" s="11" t="s">
        <v>27</v>
      </c>
      <c r="F47" s="14" t="s">
        <v>147</v>
      </c>
      <c r="G47" s="11" t="s">
        <v>29</v>
      </c>
      <c r="H47" s="14" t="s">
        <v>148</v>
      </c>
    </row>
    <row r="48" spans="1:8" ht="11.25" customHeight="1" x14ac:dyDescent="0.3">
      <c r="A48" s="10">
        <v>43</v>
      </c>
      <c r="B48" s="11" t="s">
        <v>1371</v>
      </c>
      <c r="C48" s="10" t="s">
        <v>130</v>
      </c>
      <c r="D48" s="10" t="s">
        <v>149</v>
      </c>
      <c r="E48" s="11" t="s">
        <v>27</v>
      </c>
      <c r="F48" s="14" t="s">
        <v>150</v>
      </c>
      <c r="G48" s="11" t="s">
        <v>29</v>
      </c>
      <c r="H48" s="14" t="s">
        <v>151</v>
      </c>
    </row>
    <row r="49" spans="1:8" ht="11.25" customHeight="1" x14ac:dyDescent="0.3">
      <c r="A49" s="10">
        <v>44</v>
      </c>
      <c r="B49" s="11" t="s">
        <v>1371</v>
      </c>
      <c r="C49" s="10" t="s">
        <v>130</v>
      </c>
      <c r="D49" s="10" t="s">
        <v>152</v>
      </c>
      <c r="E49" s="11" t="s">
        <v>27</v>
      </c>
      <c r="F49" s="14" t="s">
        <v>153</v>
      </c>
      <c r="G49" s="11" t="s">
        <v>29</v>
      </c>
      <c r="H49" s="14" t="s">
        <v>154</v>
      </c>
    </row>
    <row r="50" spans="1:8" ht="11.25" customHeight="1" x14ac:dyDescent="0.3">
      <c r="A50" s="10">
        <v>45</v>
      </c>
      <c r="B50" s="11" t="s">
        <v>1371</v>
      </c>
      <c r="C50" s="10" t="s">
        <v>130</v>
      </c>
      <c r="D50" s="10" t="s">
        <v>155</v>
      </c>
      <c r="E50" s="11" t="s">
        <v>27</v>
      </c>
      <c r="F50" s="14" t="s">
        <v>156</v>
      </c>
      <c r="G50" s="11" t="s">
        <v>29</v>
      </c>
      <c r="H50" s="14" t="s">
        <v>157</v>
      </c>
    </row>
    <row r="51" spans="1:8" ht="11.25" customHeight="1" x14ac:dyDescent="0.3">
      <c r="A51" s="10">
        <v>46</v>
      </c>
      <c r="B51" s="11" t="s">
        <v>1371</v>
      </c>
      <c r="C51" s="10" t="s">
        <v>130</v>
      </c>
      <c r="D51" s="10" t="s">
        <v>158</v>
      </c>
      <c r="E51" s="11" t="s">
        <v>27</v>
      </c>
      <c r="F51" s="14" t="s">
        <v>159</v>
      </c>
      <c r="G51" s="11" t="s">
        <v>29</v>
      </c>
      <c r="H51" s="14" t="s">
        <v>160</v>
      </c>
    </row>
    <row r="52" spans="1:8" ht="11.25" customHeight="1" x14ac:dyDescent="0.3">
      <c r="A52" s="10">
        <v>47</v>
      </c>
      <c r="B52" s="11" t="s">
        <v>1371</v>
      </c>
      <c r="C52" s="10" t="s">
        <v>130</v>
      </c>
      <c r="D52" s="10" t="s">
        <v>161</v>
      </c>
      <c r="E52" s="11" t="s">
        <v>27</v>
      </c>
      <c r="F52" s="14" t="s">
        <v>162</v>
      </c>
      <c r="G52" s="11" t="s">
        <v>29</v>
      </c>
      <c r="H52" s="14" t="s">
        <v>163</v>
      </c>
    </row>
    <row r="53" spans="1:8" ht="11.25" customHeight="1" x14ac:dyDescent="0.3">
      <c r="A53" s="10">
        <v>48</v>
      </c>
      <c r="B53" s="11" t="s">
        <v>1371</v>
      </c>
      <c r="C53" s="10" t="s">
        <v>130</v>
      </c>
      <c r="D53" s="10" t="s">
        <v>164</v>
      </c>
      <c r="E53" s="11" t="s">
        <v>27</v>
      </c>
      <c r="F53" s="14" t="s">
        <v>165</v>
      </c>
      <c r="G53" s="11" t="s">
        <v>36</v>
      </c>
      <c r="H53" s="14" t="s">
        <v>166</v>
      </c>
    </row>
    <row r="54" spans="1:8" ht="11.25" customHeight="1" x14ac:dyDescent="0.3">
      <c r="A54" s="10">
        <v>49</v>
      </c>
      <c r="B54" s="11" t="s">
        <v>1371</v>
      </c>
      <c r="C54" s="10" t="s">
        <v>130</v>
      </c>
      <c r="D54" s="10" t="s">
        <v>167</v>
      </c>
      <c r="E54" s="11" t="s">
        <v>27</v>
      </c>
      <c r="F54" s="14" t="s">
        <v>168</v>
      </c>
      <c r="G54" s="11" t="s">
        <v>29</v>
      </c>
      <c r="H54" s="14" t="s">
        <v>169</v>
      </c>
    </row>
    <row r="55" spans="1:8" ht="11.25" customHeight="1" x14ac:dyDescent="0.3">
      <c r="A55" s="10">
        <v>50</v>
      </c>
      <c r="B55" s="11" t="s">
        <v>1371</v>
      </c>
      <c r="C55" s="10" t="s">
        <v>130</v>
      </c>
      <c r="D55" s="10" t="s">
        <v>170</v>
      </c>
      <c r="E55" s="11" t="s">
        <v>27</v>
      </c>
      <c r="F55" s="14" t="s">
        <v>171</v>
      </c>
      <c r="G55" s="11" t="s">
        <v>29</v>
      </c>
      <c r="H55" s="14" t="s">
        <v>172</v>
      </c>
    </row>
    <row r="56" spans="1:8" ht="11.25" customHeight="1" x14ac:dyDescent="0.3">
      <c r="A56" s="10">
        <v>51</v>
      </c>
      <c r="B56" s="11" t="s">
        <v>1371</v>
      </c>
      <c r="C56" s="10" t="s">
        <v>130</v>
      </c>
      <c r="D56" s="10" t="s">
        <v>173</v>
      </c>
      <c r="E56" s="11" t="s">
        <v>27</v>
      </c>
      <c r="F56" s="14" t="s">
        <v>174</v>
      </c>
      <c r="G56" s="11" t="s">
        <v>29</v>
      </c>
      <c r="H56" s="14" t="s">
        <v>175</v>
      </c>
    </row>
    <row r="57" spans="1:8" ht="11.25" customHeight="1" x14ac:dyDescent="0.3">
      <c r="A57" s="10">
        <v>52</v>
      </c>
      <c r="B57" s="11" t="s">
        <v>1371</v>
      </c>
      <c r="C57" s="10" t="s">
        <v>130</v>
      </c>
      <c r="D57" s="10" t="s">
        <v>176</v>
      </c>
      <c r="E57" s="11" t="s">
        <v>27</v>
      </c>
      <c r="F57" s="14" t="s">
        <v>177</v>
      </c>
      <c r="G57" s="11" t="s">
        <v>29</v>
      </c>
      <c r="H57" s="14" t="s">
        <v>178</v>
      </c>
    </row>
    <row r="58" spans="1:8" ht="11.25" customHeight="1" x14ac:dyDescent="0.3">
      <c r="A58" s="10">
        <v>53</v>
      </c>
      <c r="B58" s="11" t="s">
        <v>1371</v>
      </c>
      <c r="C58" s="10" t="s">
        <v>130</v>
      </c>
      <c r="D58" s="10" t="s">
        <v>179</v>
      </c>
      <c r="E58" s="11" t="s">
        <v>27</v>
      </c>
      <c r="F58" s="14" t="s">
        <v>180</v>
      </c>
      <c r="G58" s="11" t="s">
        <v>29</v>
      </c>
      <c r="H58" s="14" t="s">
        <v>181</v>
      </c>
    </row>
    <row r="59" spans="1:8" ht="11.25" customHeight="1" x14ac:dyDescent="0.3">
      <c r="A59" s="10">
        <v>54</v>
      </c>
      <c r="B59" s="11" t="s">
        <v>1371</v>
      </c>
      <c r="C59" s="10" t="s">
        <v>130</v>
      </c>
      <c r="D59" s="10" t="s">
        <v>182</v>
      </c>
      <c r="E59" s="11" t="s">
        <v>27</v>
      </c>
      <c r="F59" s="14" t="s">
        <v>183</v>
      </c>
      <c r="G59" s="11" t="s">
        <v>29</v>
      </c>
      <c r="H59" s="14" t="s">
        <v>184</v>
      </c>
    </row>
    <row r="60" spans="1:8" ht="11.25" customHeight="1" x14ac:dyDescent="0.3">
      <c r="A60" s="10">
        <v>55</v>
      </c>
      <c r="B60" s="11" t="s">
        <v>1371</v>
      </c>
      <c r="C60" s="10" t="s">
        <v>130</v>
      </c>
      <c r="D60" s="10" t="s">
        <v>185</v>
      </c>
      <c r="E60" s="11" t="s">
        <v>27</v>
      </c>
      <c r="F60" s="14" t="s">
        <v>186</v>
      </c>
      <c r="G60" s="11" t="s">
        <v>29</v>
      </c>
      <c r="H60" s="14" t="s">
        <v>187</v>
      </c>
    </row>
    <row r="61" spans="1:8" ht="11.25" customHeight="1" x14ac:dyDescent="0.3">
      <c r="A61" s="10">
        <v>56</v>
      </c>
      <c r="B61" s="11" t="s">
        <v>1371</v>
      </c>
      <c r="C61" s="10" t="s">
        <v>130</v>
      </c>
      <c r="D61" s="10" t="s">
        <v>188</v>
      </c>
      <c r="E61" s="11" t="s">
        <v>27</v>
      </c>
      <c r="F61" s="14" t="s">
        <v>189</v>
      </c>
      <c r="G61" s="11" t="s">
        <v>29</v>
      </c>
      <c r="H61" s="14" t="s">
        <v>190</v>
      </c>
    </row>
    <row r="62" spans="1:8" ht="11.25" customHeight="1" x14ac:dyDescent="0.3">
      <c r="A62" s="10">
        <v>57</v>
      </c>
      <c r="B62" s="11" t="s">
        <v>1371</v>
      </c>
      <c r="C62" s="10" t="s">
        <v>130</v>
      </c>
      <c r="D62" s="10" t="s">
        <v>191</v>
      </c>
      <c r="E62" s="11" t="s">
        <v>27</v>
      </c>
      <c r="F62" s="14" t="s">
        <v>192</v>
      </c>
      <c r="G62" s="11" t="s">
        <v>29</v>
      </c>
      <c r="H62" s="14" t="s">
        <v>193</v>
      </c>
    </row>
    <row r="63" spans="1:8" ht="11.25" customHeight="1" x14ac:dyDescent="0.3">
      <c r="A63" s="10">
        <v>58</v>
      </c>
      <c r="B63" s="11" t="s">
        <v>1371</v>
      </c>
      <c r="C63" s="10" t="s">
        <v>130</v>
      </c>
      <c r="D63" s="10" t="s">
        <v>194</v>
      </c>
      <c r="E63" s="11" t="s">
        <v>27</v>
      </c>
      <c r="F63" s="14" t="s">
        <v>195</v>
      </c>
      <c r="G63" s="11" t="s">
        <v>29</v>
      </c>
      <c r="H63" s="14" t="s">
        <v>196</v>
      </c>
    </row>
    <row r="64" spans="1:8" ht="11.25" customHeight="1" x14ac:dyDescent="0.3">
      <c r="A64" s="10">
        <v>59</v>
      </c>
      <c r="B64" s="11" t="s">
        <v>1371</v>
      </c>
      <c r="C64" s="10" t="s">
        <v>130</v>
      </c>
      <c r="D64" s="10" t="s">
        <v>197</v>
      </c>
      <c r="E64" s="11" t="s">
        <v>27</v>
      </c>
      <c r="F64" s="14" t="s">
        <v>198</v>
      </c>
      <c r="G64" s="11" t="s">
        <v>29</v>
      </c>
      <c r="H64" s="14" t="s">
        <v>199</v>
      </c>
    </row>
    <row r="65" spans="1:8" ht="11.25" customHeight="1" x14ac:dyDescent="0.3">
      <c r="A65" s="10">
        <v>60</v>
      </c>
      <c r="B65" s="11" t="s">
        <v>1371</v>
      </c>
      <c r="C65" s="10" t="s">
        <v>130</v>
      </c>
      <c r="D65" s="10" t="s">
        <v>200</v>
      </c>
      <c r="E65" s="11" t="s">
        <v>27</v>
      </c>
      <c r="F65" s="14" t="s">
        <v>201</v>
      </c>
      <c r="G65" s="11" t="s">
        <v>29</v>
      </c>
      <c r="H65" s="14" t="s">
        <v>202</v>
      </c>
    </row>
    <row r="66" spans="1:8" ht="11.25" customHeight="1" x14ac:dyDescent="0.3">
      <c r="A66" s="10">
        <v>61</v>
      </c>
      <c r="B66" s="11" t="s">
        <v>1371</v>
      </c>
      <c r="C66" s="10" t="s">
        <v>130</v>
      </c>
      <c r="D66" s="10" t="s">
        <v>203</v>
      </c>
      <c r="E66" s="11" t="s">
        <v>27</v>
      </c>
      <c r="F66" s="14" t="s">
        <v>204</v>
      </c>
      <c r="G66" s="11" t="s">
        <v>29</v>
      </c>
      <c r="H66" s="14" t="s">
        <v>205</v>
      </c>
    </row>
    <row r="67" spans="1:8" ht="11.25" customHeight="1" x14ac:dyDescent="0.3">
      <c r="A67" s="10">
        <v>62</v>
      </c>
      <c r="B67" s="11" t="s">
        <v>1371</v>
      </c>
      <c r="C67" s="10" t="s">
        <v>130</v>
      </c>
      <c r="D67" s="10" t="s">
        <v>206</v>
      </c>
      <c r="E67" s="11" t="s">
        <v>27</v>
      </c>
      <c r="F67" s="14" t="s">
        <v>207</v>
      </c>
      <c r="G67" s="11" t="s">
        <v>29</v>
      </c>
      <c r="H67" s="14" t="s">
        <v>208</v>
      </c>
    </row>
    <row r="68" spans="1:8" ht="11.25" customHeight="1" x14ac:dyDescent="0.3">
      <c r="A68" s="10">
        <v>63</v>
      </c>
      <c r="B68" s="11" t="s">
        <v>1371</v>
      </c>
      <c r="C68" s="10" t="s">
        <v>130</v>
      </c>
      <c r="D68" s="10" t="s">
        <v>209</v>
      </c>
      <c r="E68" s="11" t="s">
        <v>27</v>
      </c>
      <c r="F68" s="14" t="s">
        <v>210</v>
      </c>
      <c r="G68" s="11" t="s">
        <v>29</v>
      </c>
      <c r="H68" s="14" t="s">
        <v>211</v>
      </c>
    </row>
    <row r="69" spans="1:8" ht="11.25" customHeight="1" x14ac:dyDescent="0.3">
      <c r="A69" s="10">
        <v>64</v>
      </c>
      <c r="B69" s="11" t="s">
        <v>1371</v>
      </c>
      <c r="C69" s="10" t="s">
        <v>130</v>
      </c>
      <c r="D69" s="10" t="s">
        <v>212</v>
      </c>
      <c r="E69" s="11" t="s">
        <v>27</v>
      </c>
      <c r="F69" s="14" t="s">
        <v>213</v>
      </c>
      <c r="G69" s="11" t="s">
        <v>36</v>
      </c>
      <c r="H69" s="14" t="s">
        <v>214</v>
      </c>
    </row>
    <row r="70" spans="1:8" ht="11.25" customHeight="1" x14ac:dyDescent="0.3">
      <c r="A70" s="10">
        <v>65</v>
      </c>
      <c r="B70" s="11" t="s">
        <v>1371</v>
      </c>
      <c r="C70" s="10" t="s">
        <v>130</v>
      </c>
      <c r="D70" s="10" t="s">
        <v>215</v>
      </c>
      <c r="E70" s="11" t="s">
        <v>27</v>
      </c>
      <c r="F70" s="14" t="s">
        <v>216</v>
      </c>
      <c r="G70" s="11" t="s">
        <v>29</v>
      </c>
      <c r="H70" s="14" t="s">
        <v>217</v>
      </c>
    </row>
    <row r="71" spans="1:8" ht="11.25" customHeight="1" x14ac:dyDescent="0.3">
      <c r="A71" s="10">
        <v>66</v>
      </c>
      <c r="B71" s="11" t="s">
        <v>1371</v>
      </c>
      <c r="C71" s="10" t="s">
        <v>130</v>
      </c>
      <c r="D71" s="10" t="s">
        <v>218</v>
      </c>
      <c r="E71" s="11" t="s">
        <v>27</v>
      </c>
      <c r="F71" s="14" t="s">
        <v>219</v>
      </c>
      <c r="G71" s="11" t="s">
        <v>29</v>
      </c>
      <c r="H71" s="14" t="s">
        <v>220</v>
      </c>
    </row>
    <row r="72" spans="1:8" ht="11.25" customHeight="1" x14ac:dyDescent="0.3">
      <c r="A72" s="10">
        <v>67</v>
      </c>
      <c r="B72" s="11" t="s">
        <v>1371</v>
      </c>
      <c r="C72" s="10" t="s">
        <v>130</v>
      </c>
      <c r="D72" s="10" t="s">
        <v>221</v>
      </c>
      <c r="E72" s="11" t="s">
        <v>27</v>
      </c>
      <c r="F72" s="14" t="s">
        <v>222</v>
      </c>
      <c r="G72" s="11" t="s">
        <v>29</v>
      </c>
      <c r="H72" s="14" t="s">
        <v>223</v>
      </c>
    </row>
    <row r="73" spans="1:8" ht="11.25" customHeight="1" x14ac:dyDescent="0.3">
      <c r="A73" s="10">
        <v>68</v>
      </c>
      <c r="B73" s="11" t="s">
        <v>1371</v>
      </c>
      <c r="C73" s="10" t="s">
        <v>130</v>
      </c>
      <c r="D73" s="10" t="s">
        <v>224</v>
      </c>
      <c r="E73" s="11" t="s">
        <v>27</v>
      </c>
      <c r="F73" s="14" t="s">
        <v>225</v>
      </c>
      <c r="G73" s="11" t="s">
        <v>29</v>
      </c>
      <c r="H73" s="14" t="s">
        <v>226</v>
      </c>
    </row>
    <row r="74" spans="1:8" ht="11.25" customHeight="1" x14ac:dyDescent="0.3">
      <c r="A74" s="10">
        <v>69</v>
      </c>
      <c r="B74" s="11" t="s">
        <v>1371</v>
      </c>
      <c r="C74" s="10" t="s">
        <v>130</v>
      </c>
      <c r="D74" s="10" t="s">
        <v>227</v>
      </c>
      <c r="E74" s="11" t="s">
        <v>27</v>
      </c>
      <c r="F74" s="14" t="s">
        <v>228</v>
      </c>
      <c r="G74" s="11" t="s">
        <v>29</v>
      </c>
      <c r="H74" s="14" t="s">
        <v>229</v>
      </c>
    </row>
    <row r="75" spans="1:8" ht="11.25" customHeight="1" x14ac:dyDescent="0.3">
      <c r="A75" s="10">
        <v>70</v>
      </c>
      <c r="B75" s="11" t="s">
        <v>1371</v>
      </c>
      <c r="C75" s="10" t="s">
        <v>130</v>
      </c>
      <c r="D75" s="10" t="s">
        <v>230</v>
      </c>
      <c r="E75" s="11" t="s">
        <v>27</v>
      </c>
      <c r="F75" s="14" t="s">
        <v>231</v>
      </c>
      <c r="G75" s="11" t="s">
        <v>29</v>
      </c>
      <c r="H75" s="14" t="s">
        <v>232</v>
      </c>
    </row>
    <row r="76" spans="1:8" ht="11.25" customHeight="1" x14ac:dyDescent="0.3">
      <c r="A76" s="10">
        <v>71</v>
      </c>
      <c r="B76" s="11" t="s">
        <v>1371</v>
      </c>
      <c r="C76" s="10" t="s">
        <v>130</v>
      </c>
      <c r="D76" s="10" t="s">
        <v>233</v>
      </c>
      <c r="E76" s="11" t="s">
        <v>27</v>
      </c>
      <c r="F76" s="14" t="s">
        <v>234</v>
      </c>
      <c r="G76" s="11" t="s">
        <v>29</v>
      </c>
      <c r="H76" s="14" t="s">
        <v>235</v>
      </c>
    </row>
    <row r="77" spans="1:8" ht="11.25" customHeight="1" x14ac:dyDescent="0.3">
      <c r="A77" s="10">
        <v>72</v>
      </c>
      <c r="B77" s="11" t="s">
        <v>1371</v>
      </c>
      <c r="C77" s="10" t="s">
        <v>236</v>
      </c>
      <c r="D77" s="10" t="s">
        <v>237</v>
      </c>
      <c r="E77" s="11" t="s">
        <v>27</v>
      </c>
      <c r="F77" s="14" t="s">
        <v>238</v>
      </c>
      <c r="G77" s="11" t="s">
        <v>29</v>
      </c>
      <c r="H77" s="14" t="s">
        <v>239</v>
      </c>
    </row>
    <row r="78" spans="1:8" ht="11.25" customHeight="1" x14ac:dyDescent="0.3">
      <c r="A78" s="10">
        <v>73</v>
      </c>
      <c r="B78" s="11" t="s">
        <v>1371</v>
      </c>
      <c r="C78" s="10" t="s">
        <v>236</v>
      </c>
      <c r="D78" s="10" t="s">
        <v>240</v>
      </c>
      <c r="E78" s="11" t="s">
        <v>27</v>
      </c>
      <c r="F78" s="14" t="s">
        <v>241</v>
      </c>
      <c r="G78" s="11" t="s">
        <v>29</v>
      </c>
      <c r="H78" s="14" t="s">
        <v>242</v>
      </c>
    </row>
    <row r="79" spans="1:8" ht="11.25" customHeight="1" x14ac:dyDescent="0.3">
      <c r="A79" s="10">
        <v>74</v>
      </c>
      <c r="B79" s="11" t="s">
        <v>1371</v>
      </c>
      <c r="C79" s="10" t="s">
        <v>243</v>
      </c>
      <c r="D79" s="10" t="s">
        <v>244</v>
      </c>
      <c r="E79" s="11" t="s">
        <v>27</v>
      </c>
      <c r="F79" s="14" t="s">
        <v>245</v>
      </c>
      <c r="G79" s="11" t="s">
        <v>29</v>
      </c>
      <c r="H79" s="14" t="s">
        <v>246</v>
      </c>
    </row>
    <row r="80" spans="1:8" ht="11.25" customHeight="1" x14ac:dyDescent="0.3">
      <c r="A80" s="10">
        <v>75</v>
      </c>
      <c r="B80" s="11" t="s">
        <v>1371</v>
      </c>
      <c r="C80" s="10" t="s">
        <v>243</v>
      </c>
      <c r="D80" s="10" t="s">
        <v>247</v>
      </c>
      <c r="E80" s="11" t="s">
        <v>27</v>
      </c>
      <c r="F80" s="14" t="s">
        <v>248</v>
      </c>
      <c r="G80" s="11" t="s">
        <v>29</v>
      </c>
      <c r="H80" s="14" t="s">
        <v>249</v>
      </c>
    </row>
    <row r="81" spans="1:8" ht="11.25" customHeight="1" x14ac:dyDescent="0.3">
      <c r="A81" s="10">
        <v>76</v>
      </c>
      <c r="B81" s="11" t="s">
        <v>1371</v>
      </c>
      <c r="C81" s="10" t="s">
        <v>243</v>
      </c>
      <c r="D81" s="10" t="s">
        <v>250</v>
      </c>
      <c r="E81" s="11" t="s">
        <v>27</v>
      </c>
      <c r="F81" s="14" t="s">
        <v>251</v>
      </c>
      <c r="G81" s="11" t="s">
        <v>29</v>
      </c>
      <c r="H81" s="14" t="s">
        <v>252</v>
      </c>
    </row>
    <row r="82" spans="1:8" ht="11.25" customHeight="1" x14ac:dyDescent="0.3">
      <c r="A82" s="10">
        <v>77</v>
      </c>
      <c r="B82" s="11" t="s">
        <v>1371</v>
      </c>
      <c r="C82" s="10" t="s">
        <v>243</v>
      </c>
      <c r="D82" s="10" t="s">
        <v>253</v>
      </c>
      <c r="E82" s="11" t="s">
        <v>27</v>
      </c>
      <c r="F82" s="14" t="s">
        <v>254</v>
      </c>
      <c r="G82" s="11" t="s">
        <v>29</v>
      </c>
      <c r="H82" s="14" t="s">
        <v>255</v>
      </c>
    </row>
    <row r="83" spans="1:8" ht="11.25" customHeight="1" x14ac:dyDescent="0.3">
      <c r="A83" s="10">
        <v>78</v>
      </c>
      <c r="B83" s="11" t="s">
        <v>1371</v>
      </c>
      <c r="C83" s="10" t="s">
        <v>256</v>
      </c>
      <c r="D83" s="10" t="s">
        <v>131</v>
      </c>
      <c r="E83" s="11" t="s">
        <v>257</v>
      </c>
      <c r="F83" s="14" t="s">
        <v>258</v>
      </c>
      <c r="G83" s="11" t="s">
        <v>36</v>
      </c>
      <c r="H83" s="14" t="s">
        <v>259</v>
      </c>
    </row>
    <row r="84" spans="1:8" ht="11.25" customHeight="1" x14ac:dyDescent="0.3">
      <c r="A84" s="10">
        <v>79</v>
      </c>
      <c r="B84" s="11" t="s">
        <v>1371</v>
      </c>
      <c r="C84" s="10" t="s">
        <v>260</v>
      </c>
      <c r="D84" s="10" t="s">
        <v>261</v>
      </c>
      <c r="E84" s="11" t="s">
        <v>257</v>
      </c>
      <c r="F84" s="14" t="s">
        <v>262</v>
      </c>
      <c r="G84" s="11" t="s">
        <v>29</v>
      </c>
      <c r="H84" s="14" t="s">
        <v>263</v>
      </c>
    </row>
    <row r="85" spans="1:8" ht="11.25" customHeight="1" x14ac:dyDescent="0.3">
      <c r="A85" s="10">
        <v>80</v>
      </c>
      <c r="B85" s="11" t="s">
        <v>1371</v>
      </c>
      <c r="C85" s="10" t="s">
        <v>260</v>
      </c>
      <c r="D85" s="10" t="s">
        <v>264</v>
      </c>
      <c r="E85" s="11" t="s">
        <v>257</v>
      </c>
      <c r="F85" s="14" t="s">
        <v>265</v>
      </c>
      <c r="G85" s="11" t="s">
        <v>29</v>
      </c>
      <c r="H85" s="14" t="s">
        <v>266</v>
      </c>
    </row>
    <row r="86" spans="1:8" ht="11.25" customHeight="1" x14ac:dyDescent="0.3">
      <c r="A86" s="10">
        <v>81</v>
      </c>
      <c r="B86" s="11" t="s">
        <v>1371</v>
      </c>
      <c r="C86" s="10" t="s">
        <v>260</v>
      </c>
      <c r="D86" s="10" t="s">
        <v>267</v>
      </c>
      <c r="E86" s="11" t="s">
        <v>257</v>
      </c>
      <c r="F86" s="14" t="s">
        <v>268</v>
      </c>
      <c r="G86" s="11" t="s">
        <v>29</v>
      </c>
      <c r="H86" s="14" t="s">
        <v>269</v>
      </c>
    </row>
    <row r="87" spans="1:8" ht="11.25" customHeight="1" x14ac:dyDescent="0.3">
      <c r="A87" s="10">
        <v>82</v>
      </c>
      <c r="B87" s="11" t="s">
        <v>1371</v>
      </c>
      <c r="C87" s="10" t="s">
        <v>260</v>
      </c>
      <c r="D87" s="10" t="s">
        <v>270</v>
      </c>
      <c r="E87" s="11" t="s">
        <v>257</v>
      </c>
      <c r="F87" s="14" t="s">
        <v>271</v>
      </c>
      <c r="G87" s="11" t="s">
        <v>29</v>
      </c>
      <c r="H87" s="14" t="s">
        <v>272</v>
      </c>
    </row>
    <row r="88" spans="1:8" ht="11.25" customHeight="1" x14ac:dyDescent="0.3">
      <c r="A88" s="10">
        <v>83</v>
      </c>
      <c r="B88" s="11" t="s">
        <v>1371</v>
      </c>
      <c r="C88" s="10" t="s">
        <v>260</v>
      </c>
      <c r="D88" s="10" t="s">
        <v>273</v>
      </c>
      <c r="E88" s="11" t="s">
        <v>257</v>
      </c>
      <c r="F88" s="14" t="s">
        <v>274</v>
      </c>
      <c r="G88" s="11" t="s">
        <v>29</v>
      </c>
      <c r="H88" s="14" t="s">
        <v>275</v>
      </c>
    </row>
    <row r="89" spans="1:8" ht="11.25" customHeight="1" x14ac:dyDescent="0.3">
      <c r="A89" s="10">
        <v>84</v>
      </c>
      <c r="B89" s="11" t="s">
        <v>1371</v>
      </c>
      <c r="C89" s="10" t="s">
        <v>260</v>
      </c>
      <c r="D89" s="10" t="s">
        <v>276</v>
      </c>
      <c r="E89" s="11" t="s">
        <v>257</v>
      </c>
      <c r="F89" s="14" t="s">
        <v>277</v>
      </c>
      <c r="G89" s="11" t="s">
        <v>29</v>
      </c>
      <c r="H89" s="14" t="s">
        <v>278</v>
      </c>
    </row>
    <row r="90" spans="1:8" ht="11.25" customHeight="1" x14ac:dyDescent="0.3">
      <c r="A90" s="10">
        <v>85</v>
      </c>
      <c r="B90" s="11" t="s">
        <v>1371</v>
      </c>
      <c r="C90" s="10" t="s">
        <v>260</v>
      </c>
      <c r="D90" s="10" t="s">
        <v>279</v>
      </c>
      <c r="E90" s="11" t="s">
        <v>257</v>
      </c>
      <c r="F90" s="14" t="s">
        <v>280</v>
      </c>
      <c r="G90" s="11" t="s">
        <v>29</v>
      </c>
      <c r="H90" s="14" t="s">
        <v>281</v>
      </c>
    </row>
    <row r="91" spans="1:8" ht="11.25" customHeight="1" x14ac:dyDescent="0.3">
      <c r="A91" s="10">
        <v>86</v>
      </c>
      <c r="B91" s="11" t="s">
        <v>1371</v>
      </c>
      <c r="C91" s="10" t="s">
        <v>260</v>
      </c>
      <c r="D91" s="10" t="s">
        <v>282</v>
      </c>
      <c r="E91" s="11" t="s">
        <v>257</v>
      </c>
      <c r="F91" s="14" t="s">
        <v>283</v>
      </c>
      <c r="G91" s="11" t="s">
        <v>29</v>
      </c>
      <c r="H91" s="14" t="s">
        <v>284</v>
      </c>
    </row>
    <row r="92" spans="1:8" ht="11.25" customHeight="1" x14ac:dyDescent="0.3">
      <c r="A92" s="10">
        <v>87</v>
      </c>
      <c r="B92" s="11" t="s">
        <v>1371</v>
      </c>
      <c r="C92" s="10" t="s">
        <v>260</v>
      </c>
      <c r="D92" s="10" t="s">
        <v>285</v>
      </c>
      <c r="E92" s="11" t="s">
        <v>257</v>
      </c>
      <c r="F92" s="14" t="s">
        <v>286</v>
      </c>
      <c r="G92" s="11" t="s">
        <v>29</v>
      </c>
      <c r="H92" s="14" t="s">
        <v>287</v>
      </c>
    </row>
    <row r="93" spans="1:8" ht="11.25" customHeight="1" x14ac:dyDescent="0.3">
      <c r="A93" s="10">
        <v>88</v>
      </c>
      <c r="B93" s="11" t="s">
        <v>1371</v>
      </c>
      <c r="C93" s="10" t="s">
        <v>260</v>
      </c>
      <c r="D93" s="10" t="s">
        <v>288</v>
      </c>
      <c r="E93" s="11" t="s">
        <v>257</v>
      </c>
      <c r="F93" s="14" t="s">
        <v>289</v>
      </c>
      <c r="G93" s="11" t="s">
        <v>29</v>
      </c>
      <c r="H93" s="14" t="s">
        <v>290</v>
      </c>
    </row>
    <row r="94" spans="1:8" ht="11.25" customHeight="1" x14ac:dyDescent="0.3">
      <c r="A94" s="10">
        <v>89</v>
      </c>
      <c r="B94" s="11" t="s">
        <v>1371</v>
      </c>
      <c r="C94" s="10" t="s">
        <v>260</v>
      </c>
      <c r="D94" s="10" t="s">
        <v>291</v>
      </c>
      <c r="E94" s="11" t="s">
        <v>257</v>
      </c>
      <c r="F94" s="14" t="s">
        <v>292</v>
      </c>
      <c r="G94" s="11" t="s">
        <v>29</v>
      </c>
      <c r="H94" s="14" t="s">
        <v>293</v>
      </c>
    </row>
    <row r="95" spans="1:8" ht="11.25" customHeight="1" x14ac:dyDescent="0.3">
      <c r="A95" s="10">
        <v>90</v>
      </c>
      <c r="B95" s="11" t="s">
        <v>1371</v>
      </c>
      <c r="C95" s="10" t="s">
        <v>260</v>
      </c>
      <c r="D95" s="10" t="s">
        <v>294</v>
      </c>
      <c r="E95" s="11" t="s">
        <v>257</v>
      </c>
      <c r="F95" s="14" t="s">
        <v>295</v>
      </c>
      <c r="G95" s="11" t="s">
        <v>29</v>
      </c>
      <c r="H95" s="14" t="s">
        <v>296</v>
      </c>
    </row>
    <row r="96" spans="1:8" ht="11.25" customHeight="1" x14ac:dyDescent="0.3">
      <c r="A96" s="10">
        <v>91</v>
      </c>
      <c r="B96" s="11" t="s">
        <v>1371</v>
      </c>
      <c r="C96" s="10" t="s">
        <v>260</v>
      </c>
      <c r="D96" s="10" t="s">
        <v>297</v>
      </c>
      <c r="E96" s="11" t="s">
        <v>257</v>
      </c>
      <c r="F96" s="14" t="s">
        <v>298</v>
      </c>
      <c r="G96" s="11" t="s">
        <v>29</v>
      </c>
      <c r="H96" s="14" t="s">
        <v>299</v>
      </c>
    </row>
    <row r="97" spans="1:8" ht="11.25" customHeight="1" x14ac:dyDescent="0.3">
      <c r="A97" s="10">
        <v>92</v>
      </c>
      <c r="B97" s="11" t="s">
        <v>1371</v>
      </c>
      <c r="C97" s="10" t="s">
        <v>260</v>
      </c>
      <c r="D97" s="10" t="s">
        <v>300</v>
      </c>
      <c r="E97" s="11" t="s">
        <v>257</v>
      </c>
      <c r="F97" s="14" t="s">
        <v>301</v>
      </c>
      <c r="G97" s="11" t="s">
        <v>29</v>
      </c>
      <c r="H97" s="14" t="s">
        <v>302</v>
      </c>
    </row>
    <row r="98" spans="1:8" ht="11.25" customHeight="1" x14ac:dyDescent="0.3">
      <c r="A98" s="10">
        <v>93</v>
      </c>
      <c r="B98" s="11" t="s">
        <v>1371</v>
      </c>
      <c r="C98" s="10" t="s">
        <v>260</v>
      </c>
      <c r="D98" s="10" t="s">
        <v>303</v>
      </c>
      <c r="E98" s="11" t="s">
        <v>257</v>
      </c>
      <c r="F98" s="14" t="s">
        <v>304</v>
      </c>
      <c r="G98" s="11" t="s">
        <v>29</v>
      </c>
      <c r="H98" s="14" t="s">
        <v>305</v>
      </c>
    </row>
    <row r="99" spans="1:8" ht="11.25" customHeight="1" x14ac:dyDescent="0.3">
      <c r="A99" s="10">
        <v>94</v>
      </c>
      <c r="B99" s="11" t="s">
        <v>1371</v>
      </c>
      <c r="C99" s="10" t="s">
        <v>260</v>
      </c>
      <c r="D99" s="10" t="s">
        <v>306</v>
      </c>
      <c r="E99" s="11" t="s">
        <v>257</v>
      </c>
      <c r="F99" s="14" t="s">
        <v>307</v>
      </c>
      <c r="G99" s="11" t="s">
        <v>29</v>
      </c>
      <c r="H99" s="14" t="s">
        <v>308</v>
      </c>
    </row>
    <row r="100" spans="1:8" ht="11.25" customHeight="1" x14ac:dyDescent="0.3">
      <c r="A100" s="10">
        <v>95</v>
      </c>
      <c r="B100" s="11" t="s">
        <v>1371</v>
      </c>
      <c r="C100" s="10" t="s">
        <v>260</v>
      </c>
      <c r="D100" s="10" t="s">
        <v>309</v>
      </c>
      <c r="E100" s="11" t="s">
        <v>257</v>
      </c>
      <c r="F100" s="14" t="s">
        <v>310</v>
      </c>
      <c r="G100" s="11" t="s">
        <v>29</v>
      </c>
      <c r="H100" s="14" t="s">
        <v>311</v>
      </c>
    </row>
    <row r="101" spans="1:8" ht="11.25" customHeight="1" x14ac:dyDescent="0.3">
      <c r="A101" s="10">
        <v>96</v>
      </c>
      <c r="B101" s="11" t="s">
        <v>1371</v>
      </c>
      <c r="C101" s="10" t="s">
        <v>260</v>
      </c>
      <c r="D101" s="10" t="s">
        <v>312</v>
      </c>
      <c r="E101" s="11" t="s">
        <v>257</v>
      </c>
      <c r="F101" s="14" t="s">
        <v>313</v>
      </c>
      <c r="G101" s="11" t="s">
        <v>29</v>
      </c>
      <c r="H101" s="14" t="s">
        <v>314</v>
      </c>
    </row>
    <row r="102" spans="1:8" ht="11.25" customHeight="1" x14ac:dyDescent="0.3">
      <c r="A102" s="10">
        <v>97</v>
      </c>
      <c r="B102" s="11" t="s">
        <v>1371</v>
      </c>
      <c r="C102" s="10" t="s">
        <v>260</v>
      </c>
      <c r="D102" s="10" t="s">
        <v>315</v>
      </c>
      <c r="E102" s="11" t="s">
        <v>257</v>
      </c>
      <c r="F102" s="14" t="s">
        <v>316</v>
      </c>
      <c r="G102" s="11" t="s">
        <v>29</v>
      </c>
      <c r="H102" s="14" t="s">
        <v>317</v>
      </c>
    </row>
    <row r="103" spans="1:8" ht="11.25" customHeight="1" x14ac:dyDescent="0.3">
      <c r="A103" s="10">
        <v>98</v>
      </c>
      <c r="B103" s="11" t="s">
        <v>1371</v>
      </c>
      <c r="C103" s="10" t="s">
        <v>260</v>
      </c>
      <c r="D103" s="10" t="s">
        <v>318</v>
      </c>
      <c r="E103" s="11" t="s">
        <v>257</v>
      </c>
      <c r="F103" s="14" t="s">
        <v>319</v>
      </c>
      <c r="G103" s="11" t="s">
        <v>29</v>
      </c>
      <c r="H103" s="14" t="s">
        <v>320</v>
      </c>
    </row>
    <row r="104" spans="1:8" ht="11.25" customHeight="1" x14ac:dyDescent="0.3">
      <c r="A104" s="10">
        <v>99</v>
      </c>
      <c r="B104" s="11" t="s">
        <v>1371</v>
      </c>
      <c r="C104" s="10" t="s">
        <v>260</v>
      </c>
      <c r="D104" s="10" t="s">
        <v>321</v>
      </c>
      <c r="E104" s="11" t="s">
        <v>257</v>
      </c>
      <c r="F104" s="14" t="s">
        <v>322</v>
      </c>
      <c r="G104" s="11" t="s">
        <v>29</v>
      </c>
      <c r="H104" s="14" t="s">
        <v>323</v>
      </c>
    </row>
    <row r="105" spans="1:8" ht="11.25" customHeight="1" x14ac:dyDescent="0.3">
      <c r="A105" s="10">
        <v>100</v>
      </c>
      <c r="B105" s="11" t="s">
        <v>1371</v>
      </c>
      <c r="C105" s="10" t="s">
        <v>260</v>
      </c>
      <c r="D105" s="10" t="s">
        <v>324</v>
      </c>
      <c r="E105" s="11" t="s">
        <v>257</v>
      </c>
      <c r="F105" s="14" t="s">
        <v>325</v>
      </c>
      <c r="G105" s="11" t="s">
        <v>29</v>
      </c>
      <c r="H105" s="14" t="s">
        <v>326</v>
      </c>
    </row>
    <row r="106" spans="1:8" ht="11.25" customHeight="1" x14ac:dyDescent="0.3">
      <c r="A106" s="10">
        <v>101</v>
      </c>
      <c r="B106" s="11" t="s">
        <v>1371</v>
      </c>
      <c r="C106" s="10" t="s">
        <v>260</v>
      </c>
      <c r="D106" s="10" t="s">
        <v>327</v>
      </c>
      <c r="E106" s="11" t="s">
        <v>257</v>
      </c>
      <c r="F106" s="14" t="s">
        <v>328</v>
      </c>
      <c r="G106" s="11" t="s">
        <v>29</v>
      </c>
      <c r="H106" s="14" t="s">
        <v>329</v>
      </c>
    </row>
    <row r="107" spans="1:8" ht="11.25" customHeight="1" x14ac:dyDescent="0.3">
      <c r="A107" s="10">
        <v>102</v>
      </c>
      <c r="B107" s="11" t="s">
        <v>1371</v>
      </c>
      <c r="C107" s="10" t="s">
        <v>330</v>
      </c>
      <c r="D107" s="10" t="s">
        <v>331</v>
      </c>
      <c r="E107" s="11" t="s">
        <v>257</v>
      </c>
      <c r="F107" s="14" t="s">
        <v>332</v>
      </c>
      <c r="G107" s="11" t="s">
        <v>36</v>
      </c>
      <c r="H107" s="14" t="s">
        <v>93</v>
      </c>
    </row>
    <row r="108" spans="1:8" ht="11.25" customHeight="1" x14ac:dyDescent="0.3">
      <c r="A108" s="10">
        <v>103</v>
      </c>
      <c r="B108" s="11" t="s">
        <v>1371</v>
      </c>
      <c r="C108" s="10" t="s">
        <v>333</v>
      </c>
      <c r="D108" s="10" t="s">
        <v>334</v>
      </c>
      <c r="E108" s="11" t="s">
        <v>27</v>
      </c>
      <c r="F108" s="14" t="s">
        <v>335</v>
      </c>
      <c r="G108" s="11" t="s">
        <v>29</v>
      </c>
      <c r="H108" s="14" t="s">
        <v>336</v>
      </c>
    </row>
    <row r="109" spans="1:8" ht="11.25" customHeight="1" x14ac:dyDescent="0.3">
      <c r="A109" s="10">
        <v>104</v>
      </c>
      <c r="B109" s="11" t="s">
        <v>1371</v>
      </c>
      <c r="C109" s="10" t="s">
        <v>333</v>
      </c>
      <c r="D109" s="10" t="s">
        <v>337</v>
      </c>
      <c r="E109" s="11" t="s">
        <v>27</v>
      </c>
      <c r="F109" s="14" t="s">
        <v>338</v>
      </c>
      <c r="G109" s="11" t="s">
        <v>29</v>
      </c>
      <c r="H109" s="14" t="s">
        <v>339</v>
      </c>
    </row>
    <row r="110" spans="1:8" ht="11.25" customHeight="1" x14ac:dyDescent="0.3">
      <c r="A110" s="10">
        <v>105</v>
      </c>
      <c r="B110" s="11" t="s">
        <v>1371</v>
      </c>
      <c r="C110" s="10" t="s">
        <v>333</v>
      </c>
      <c r="D110" s="10" t="s">
        <v>340</v>
      </c>
      <c r="E110" s="11" t="s">
        <v>27</v>
      </c>
      <c r="F110" s="14" t="s">
        <v>341</v>
      </c>
      <c r="G110" s="11" t="s">
        <v>36</v>
      </c>
      <c r="H110" s="14" t="s">
        <v>342</v>
      </c>
    </row>
    <row r="111" spans="1:8" ht="11.25" customHeight="1" x14ac:dyDescent="0.3">
      <c r="A111" s="10">
        <v>106</v>
      </c>
      <c r="B111" s="11" t="s">
        <v>1371</v>
      </c>
      <c r="C111" s="10" t="s">
        <v>333</v>
      </c>
      <c r="D111" s="10" t="s">
        <v>343</v>
      </c>
      <c r="E111" s="11" t="s">
        <v>27</v>
      </c>
      <c r="F111" s="14" t="s">
        <v>344</v>
      </c>
      <c r="G111" s="11" t="s">
        <v>29</v>
      </c>
      <c r="H111" s="14" t="s">
        <v>345</v>
      </c>
    </row>
    <row r="112" spans="1:8" ht="11.25" customHeight="1" x14ac:dyDescent="0.3">
      <c r="A112" s="10">
        <v>107</v>
      </c>
      <c r="B112" s="11" t="s">
        <v>1371</v>
      </c>
      <c r="C112" s="10" t="s">
        <v>333</v>
      </c>
      <c r="D112" s="10" t="s">
        <v>346</v>
      </c>
      <c r="E112" s="11" t="s">
        <v>27</v>
      </c>
      <c r="F112" s="14" t="s">
        <v>347</v>
      </c>
      <c r="G112" s="11" t="s">
        <v>29</v>
      </c>
      <c r="H112" s="14" t="s">
        <v>348</v>
      </c>
    </row>
    <row r="113" spans="1:8" ht="11.25" customHeight="1" x14ac:dyDescent="0.3">
      <c r="A113" s="10">
        <v>108</v>
      </c>
      <c r="B113" s="11" t="s">
        <v>1371</v>
      </c>
      <c r="C113" s="10" t="s">
        <v>333</v>
      </c>
      <c r="D113" s="10" t="s">
        <v>349</v>
      </c>
      <c r="E113" s="11" t="s">
        <v>27</v>
      </c>
      <c r="F113" s="14" t="s">
        <v>350</v>
      </c>
      <c r="G113" s="11" t="s">
        <v>29</v>
      </c>
      <c r="H113" s="14" t="s">
        <v>351</v>
      </c>
    </row>
    <row r="114" spans="1:8" ht="11.25" customHeight="1" x14ac:dyDescent="0.3">
      <c r="A114" s="10">
        <v>109</v>
      </c>
      <c r="B114" s="11" t="s">
        <v>1371</v>
      </c>
      <c r="C114" s="10" t="s">
        <v>333</v>
      </c>
      <c r="D114" s="10" t="s">
        <v>352</v>
      </c>
      <c r="E114" s="11" t="s">
        <v>27</v>
      </c>
      <c r="F114" s="14" t="s">
        <v>353</v>
      </c>
      <c r="G114" s="11" t="s">
        <v>29</v>
      </c>
      <c r="H114" s="14" t="s">
        <v>354</v>
      </c>
    </row>
    <row r="115" spans="1:8" ht="11.25" customHeight="1" x14ac:dyDescent="0.3">
      <c r="A115" s="10">
        <v>110</v>
      </c>
      <c r="B115" s="11" t="s">
        <v>1371</v>
      </c>
      <c r="C115" s="10" t="s">
        <v>333</v>
      </c>
      <c r="D115" s="10" t="s">
        <v>355</v>
      </c>
      <c r="E115" s="11" t="s">
        <v>27</v>
      </c>
      <c r="F115" s="14" t="s">
        <v>356</v>
      </c>
      <c r="G115" s="11" t="s">
        <v>29</v>
      </c>
      <c r="H115" s="14" t="s">
        <v>357</v>
      </c>
    </row>
    <row r="116" spans="1:8" ht="11.25" customHeight="1" x14ac:dyDescent="0.3">
      <c r="A116" s="10">
        <v>111</v>
      </c>
      <c r="B116" s="11" t="s">
        <v>1371</v>
      </c>
      <c r="C116" s="10" t="s">
        <v>333</v>
      </c>
      <c r="D116" s="10" t="s">
        <v>358</v>
      </c>
      <c r="E116" s="11" t="s">
        <v>27</v>
      </c>
      <c r="F116" s="14" t="s">
        <v>359</v>
      </c>
      <c r="G116" s="11" t="s">
        <v>36</v>
      </c>
      <c r="H116" s="14" t="s">
        <v>360</v>
      </c>
    </row>
    <row r="117" spans="1:8" ht="11.25" customHeight="1" x14ac:dyDescent="0.3">
      <c r="A117" s="10">
        <v>112</v>
      </c>
      <c r="B117" s="11" t="s">
        <v>1371</v>
      </c>
      <c r="C117" s="10" t="s">
        <v>333</v>
      </c>
      <c r="D117" s="10" t="s">
        <v>361</v>
      </c>
      <c r="E117" s="11" t="s">
        <v>27</v>
      </c>
      <c r="F117" s="14" t="s">
        <v>362</v>
      </c>
      <c r="G117" s="11" t="s">
        <v>29</v>
      </c>
      <c r="H117" s="14" t="s">
        <v>363</v>
      </c>
    </row>
    <row r="118" spans="1:8" ht="11.25" customHeight="1" x14ac:dyDescent="0.3">
      <c r="A118" s="10">
        <v>113</v>
      </c>
      <c r="B118" s="11" t="s">
        <v>370</v>
      </c>
      <c r="C118" s="10" t="s">
        <v>364</v>
      </c>
      <c r="D118" s="10" t="s">
        <v>365</v>
      </c>
      <c r="E118" s="11" t="s">
        <v>27</v>
      </c>
      <c r="F118" s="14" t="s">
        <v>366</v>
      </c>
      <c r="G118" s="11" t="s">
        <v>36</v>
      </c>
      <c r="H118" s="15" t="s">
        <v>367</v>
      </c>
    </row>
    <row r="119" spans="1:8" ht="11.25" customHeight="1" x14ac:dyDescent="0.3">
      <c r="A119" s="10">
        <v>114</v>
      </c>
      <c r="B119" s="11" t="s">
        <v>370</v>
      </c>
      <c r="C119" s="10" t="s">
        <v>364</v>
      </c>
      <c r="D119" s="10" t="s">
        <v>365</v>
      </c>
      <c r="E119" s="11" t="s">
        <v>257</v>
      </c>
      <c r="F119" s="14" t="s">
        <v>368</v>
      </c>
      <c r="G119" s="11" t="s">
        <v>36</v>
      </c>
      <c r="H119" s="15" t="s">
        <v>369</v>
      </c>
    </row>
    <row r="120" spans="1:8" ht="11.25" customHeight="1" x14ac:dyDescent="0.3">
      <c r="A120" s="10">
        <v>115</v>
      </c>
      <c r="B120" s="11" t="s">
        <v>370</v>
      </c>
      <c r="C120" s="10" t="s">
        <v>54</v>
      </c>
      <c r="D120" s="10" t="s">
        <v>371</v>
      </c>
      <c r="E120" s="11" t="s">
        <v>27</v>
      </c>
      <c r="F120" s="14" t="s">
        <v>372</v>
      </c>
      <c r="G120" s="11" t="s">
        <v>36</v>
      </c>
      <c r="H120" s="15" t="s">
        <v>373</v>
      </c>
    </row>
    <row r="121" spans="1:8" ht="11.25" customHeight="1" x14ac:dyDescent="0.3">
      <c r="A121" s="10">
        <v>116</v>
      </c>
      <c r="B121" s="11" t="s">
        <v>370</v>
      </c>
      <c r="C121" s="10" t="s">
        <v>54</v>
      </c>
      <c r="D121" s="10" t="s">
        <v>374</v>
      </c>
      <c r="E121" s="11" t="s">
        <v>27</v>
      </c>
      <c r="F121" s="14" t="s">
        <v>375</v>
      </c>
      <c r="G121" s="11" t="s">
        <v>36</v>
      </c>
      <c r="H121" s="15" t="s">
        <v>376</v>
      </c>
    </row>
    <row r="122" spans="1:8" ht="11.25" customHeight="1" x14ac:dyDescent="0.3">
      <c r="A122" s="10">
        <v>117</v>
      </c>
      <c r="B122" s="11" t="s">
        <v>370</v>
      </c>
      <c r="C122" s="10" t="s">
        <v>54</v>
      </c>
      <c r="D122" s="10" t="s">
        <v>377</v>
      </c>
      <c r="E122" s="11" t="s">
        <v>27</v>
      </c>
      <c r="F122" s="14" t="s">
        <v>378</v>
      </c>
      <c r="G122" s="11" t="s">
        <v>36</v>
      </c>
      <c r="H122" s="15" t="s">
        <v>379</v>
      </c>
    </row>
    <row r="123" spans="1:8" ht="11.25" customHeight="1" x14ac:dyDescent="0.3">
      <c r="A123" s="10">
        <v>118</v>
      </c>
      <c r="B123" s="11" t="s">
        <v>370</v>
      </c>
      <c r="C123" s="10" t="s">
        <v>54</v>
      </c>
      <c r="D123" s="10" t="s">
        <v>380</v>
      </c>
      <c r="E123" s="11" t="s">
        <v>27</v>
      </c>
      <c r="F123" s="14" t="s">
        <v>381</v>
      </c>
      <c r="G123" s="11" t="s">
        <v>36</v>
      </c>
      <c r="H123" s="15" t="s">
        <v>360</v>
      </c>
    </row>
    <row r="124" spans="1:8" ht="11.25" customHeight="1" x14ac:dyDescent="0.3">
      <c r="A124" s="10">
        <v>119</v>
      </c>
      <c r="B124" s="11" t="s">
        <v>370</v>
      </c>
      <c r="C124" s="10" t="s">
        <v>382</v>
      </c>
      <c r="D124" s="10" t="s">
        <v>383</v>
      </c>
      <c r="E124" s="11" t="s">
        <v>27</v>
      </c>
      <c r="F124" s="14" t="s">
        <v>384</v>
      </c>
      <c r="G124" s="11" t="s">
        <v>36</v>
      </c>
      <c r="H124" s="15" t="s">
        <v>385</v>
      </c>
    </row>
    <row r="125" spans="1:8" ht="11.25" customHeight="1" x14ac:dyDescent="0.3">
      <c r="A125" s="10">
        <v>120</v>
      </c>
      <c r="B125" s="11" t="s">
        <v>370</v>
      </c>
      <c r="C125" s="10" t="s">
        <v>382</v>
      </c>
      <c r="D125" s="10" t="s">
        <v>383</v>
      </c>
      <c r="E125" s="11" t="s">
        <v>27</v>
      </c>
      <c r="F125" s="14" t="s">
        <v>386</v>
      </c>
      <c r="G125" s="11" t="s">
        <v>36</v>
      </c>
      <c r="H125" s="15" t="s">
        <v>387</v>
      </c>
    </row>
    <row r="126" spans="1:8" ht="11.25" customHeight="1" x14ac:dyDescent="0.3">
      <c r="A126" s="10">
        <v>121</v>
      </c>
      <c r="B126" s="11" t="s">
        <v>370</v>
      </c>
      <c r="C126" s="10" t="s">
        <v>382</v>
      </c>
      <c r="D126" s="10" t="s">
        <v>388</v>
      </c>
      <c r="E126" s="11" t="s">
        <v>27</v>
      </c>
      <c r="F126" s="14" t="s">
        <v>389</v>
      </c>
      <c r="G126" s="11" t="s">
        <v>36</v>
      </c>
      <c r="H126" s="15" t="s">
        <v>390</v>
      </c>
    </row>
    <row r="127" spans="1:8" ht="11.25" customHeight="1" x14ac:dyDescent="0.3">
      <c r="A127" s="10">
        <v>122</v>
      </c>
      <c r="B127" s="11" t="s">
        <v>370</v>
      </c>
      <c r="C127" s="10" t="s">
        <v>382</v>
      </c>
      <c r="D127" s="10" t="s">
        <v>388</v>
      </c>
      <c r="E127" s="11" t="s">
        <v>27</v>
      </c>
      <c r="F127" s="14" t="s">
        <v>391</v>
      </c>
      <c r="G127" s="11" t="s">
        <v>36</v>
      </c>
      <c r="H127" s="15" t="s">
        <v>392</v>
      </c>
    </row>
    <row r="128" spans="1:8" ht="11.25" customHeight="1" x14ac:dyDescent="0.3">
      <c r="A128" s="10">
        <v>123</v>
      </c>
      <c r="B128" s="11" t="s">
        <v>370</v>
      </c>
      <c r="C128" s="10" t="s">
        <v>382</v>
      </c>
      <c r="D128" s="10" t="s">
        <v>393</v>
      </c>
      <c r="E128" s="11" t="s">
        <v>27</v>
      </c>
      <c r="F128" s="14" t="s">
        <v>394</v>
      </c>
      <c r="G128" s="11" t="s">
        <v>36</v>
      </c>
      <c r="H128" s="15" t="s">
        <v>395</v>
      </c>
    </row>
    <row r="129" spans="1:8" ht="11.25" customHeight="1" x14ac:dyDescent="0.3">
      <c r="A129" s="10">
        <v>124</v>
      </c>
      <c r="B129" s="11" t="s">
        <v>370</v>
      </c>
      <c r="C129" s="10" t="s">
        <v>382</v>
      </c>
      <c r="D129" s="10" t="s">
        <v>396</v>
      </c>
      <c r="E129" s="11" t="s">
        <v>27</v>
      </c>
      <c r="F129" s="14" t="s">
        <v>397</v>
      </c>
      <c r="G129" s="11" t="s">
        <v>36</v>
      </c>
      <c r="H129" s="15" t="s">
        <v>398</v>
      </c>
    </row>
    <row r="130" spans="1:8" ht="11.25" customHeight="1" x14ac:dyDescent="0.3">
      <c r="A130" s="10">
        <v>125</v>
      </c>
      <c r="B130" s="11" t="s">
        <v>370</v>
      </c>
      <c r="C130" s="10" t="s">
        <v>382</v>
      </c>
      <c r="D130" s="10" t="s">
        <v>396</v>
      </c>
      <c r="E130" s="11" t="s">
        <v>27</v>
      </c>
      <c r="F130" s="14" t="s">
        <v>399</v>
      </c>
      <c r="G130" s="11" t="s">
        <v>36</v>
      </c>
      <c r="H130" s="15" t="s">
        <v>400</v>
      </c>
    </row>
    <row r="131" spans="1:8" ht="11.25" customHeight="1" x14ac:dyDescent="0.3">
      <c r="A131" s="10">
        <v>126</v>
      </c>
      <c r="B131" s="11" t="s">
        <v>370</v>
      </c>
      <c r="C131" s="10" t="s">
        <v>382</v>
      </c>
      <c r="D131" s="10" t="s">
        <v>396</v>
      </c>
      <c r="E131" s="11" t="s">
        <v>27</v>
      </c>
      <c r="F131" s="14" t="s">
        <v>401</v>
      </c>
      <c r="G131" s="11" t="s">
        <v>36</v>
      </c>
      <c r="H131" s="15" t="s">
        <v>402</v>
      </c>
    </row>
    <row r="132" spans="1:8" ht="11.25" customHeight="1" x14ac:dyDescent="0.3">
      <c r="A132" s="10">
        <v>127</v>
      </c>
      <c r="B132" s="11" t="s">
        <v>370</v>
      </c>
      <c r="C132" s="10" t="s">
        <v>382</v>
      </c>
      <c r="D132" s="10" t="s">
        <v>403</v>
      </c>
      <c r="E132" s="11" t="s">
        <v>27</v>
      </c>
      <c r="F132" s="14" t="s">
        <v>404</v>
      </c>
      <c r="G132" s="11" t="s">
        <v>36</v>
      </c>
      <c r="H132" s="15" t="s">
        <v>405</v>
      </c>
    </row>
    <row r="133" spans="1:8" ht="11.25" customHeight="1" x14ac:dyDescent="0.3">
      <c r="A133" s="10">
        <v>128</v>
      </c>
      <c r="B133" s="11" t="s">
        <v>370</v>
      </c>
      <c r="C133" s="10" t="s">
        <v>382</v>
      </c>
      <c r="D133" s="10" t="s">
        <v>403</v>
      </c>
      <c r="E133" s="11" t="s">
        <v>27</v>
      </c>
      <c r="F133" s="14" t="s">
        <v>406</v>
      </c>
      <c r="G133" s="11" t="s">
        <v>36</v>
      </c>
      <c r="H133" s="15" t="s">
        <v>407</v>
      </c>
    </row>
    <row r="134" spans="1:8" ht="11.25" customHeight="1" x14ac:dyDescent="0.3">
      <c r="A134" s="10">
        <v>129</v>
      </c>
      <c r="B134" s="11" t="s">
        <v>370</v>
      </c>
      <c r="C134" s="10" t="s">
        <v>382</v>
      </c>
      <c r="D134" s="10" t="s">
        <v>408</v>
      </c>
      <c r="E134" s="11" t="s">
        <v>27</v>
      </c>
      <c r="F134" s="14" t="s">
        <v>409</v>
      </c>
      <c r="G134" s="11" t="s">
        <v>36</v>
      </c>
      <c r="H134" s="15" t="s">
        <v>410</v>
      </c>
    </row>
    <row r="135" spans="1:8" ht="11.25" customHeight="1" x14ac:dyDescent="0.3">
      <c r="A135" s="10">
        <v>130</v>
      </c>
      <c r="B135" s="11" t="s">
        <v>370</v>
      </c>
      <c r="C135" s="10" t="s">
        <v>382</v>
      </c>
      <c r="D135" s="10" t="s">
        <v>411</v>
      </c>
      <c r="E135" s="11" t="s">
        <v>27</v>
      </c>
      <c r="F135" s="14" t="s">
        <v>412</v>
      </c>
      <c r="G135" s="11" t="s">
        <v>36</v>
      </c>
      <c r="H135" s="15" t="s">
        <v>413</v>
      </c>
    </row>
    <row r="136" spans="1:8" ht="11.25" customHeight="1" x14ac:dyDescent="0.3">
      <c r="A136" s="10">
        <v>131</v>
      </c>
      <c r="B136" s="11" t="s">
        <v>370</v>
      </c>
      <c r="C136" s="10" t="s">
        <v>382</v>
      </c>
      <c r="D136" s="10" t="s">
        <v>414</v>
      </c>
      <c r="E136" s="11" t="s">
        <v>27</v>
      </c>
      <c r="F136" s="14" t="s">
        <v>415</v>
      </c>
      <c r="G136" s="11" t="s">
        <v>36</v>
      </c>
      <c r="H136" s="15" t="s">
        <v>416</v>
      </c>
    </row>
    <row r="137" spans="1:8" ht="11.25" customHeight="1" x14ac:dyDescent="0.3">
      <c r="A137" s="10">
        <v>132</v>
      </c>
      <c r="B137" s="11" t="s">
        <v>370</v>
      </c>
      <c r="C137" s="10" t="s">
        <v>382</v>
      </c>
      <c r="D137" s="10" t="s">
        <v>417</v>
      </c>
      <c r="E137" s="11" t="s">
        <v>27</v>
      </c>
      <c r="F137" s="14" t="s">
        <v>418</v>
      </c>
      <c r="G137" s="11" t="s">
        <v>36</v>
      </c>
      <c r="H137" s="15" t="s">
        <v>419</v>
      </c>
    </row>
    <row r="138" spans="1:8" ht="11.25" customHeight="1" x14ac:dyDescent="0.3">
      <c r="A138" s="10">
        <v>133</v>
      </c>
      <c r="B138" s="11" t="s">
        <v>370</v>
      </c>
      <c r="C138" s="10" t="s">
        <v>382</v>
      </c>
      <c r="D138" s="10" t="s">
        <v>417</v>
      </c>
      <c r="E138" s="11" t="s">
        <v>27</v>
      </c>
      <c r="F138" s="14" t="s">
        <v>420</v>
      </c>
      <c r="G138" s="11" t="s">
        <v>36</v>
      </c>
      <c r="H138" s="15" t="s">
        <v>421</v>
      </c>
    </row>
    <row r="139" spans="1:8" ht="11.25" customHeight="1" x14ac:dyDescent="0.3">
      <c r="A139" s="10">
        <v>134</v>
      </c>
      <c r="B139" s="11" t="s">
        <v>370</v>
      </c>
      <c r="C139" s="10" t="s">
        <v>382</v>
      </c>
      <c r="D139" s="10" t="s">
        <v>422</v>
      </c>
      <c r="E139" s="11" t="s">
        <v>27</v>
      </c>
      <c r="F139" s="14" t="s">
        <v>423</v>
      </c>
      <c r="G139" s="11" t="s">
        <v>36</v>
      </c>
      <c r="H139" s="15" t="s">
        <v>424</v>
      </c>
    </row>
    <row r="140" spans="1:8" ht="11.25" customHeight="1" x14ac:dyDescent="0.3">
      <c r="A140" s="10">
        <v>135</v>
      </c>
      <c r="B140" s="11" t="s">
        <v>370</v>
      </c>
      <c r="C140" s="10" t="s">
        <v>382</v>
      </c>
      <c r="D140" s="10" t="s">
        <v>422</v>
      </c>
      <c r="E140" s="11" t="s">
        <v>27</v>
      </c>
      <c r="F140" s="14" t="s">
        <v>425</v>
      </c>
      <c r="G140" s="11" t="s">
        <v>29</v>
      </c>
      <c r="H140" s="15" t="s">
        <v>426</v>
      </c>
    </row>
    <row r="141" spans="1:8" ht="11.25" customHeight="1" x14ac:dyDescent="0.3">
      <c r="A141" s="10">
        <v>136</v>
      </c>
      <c r="B141" s="11" t="s">
        <v>370</v>
      </c>
      <c r="C141" s="10" t="s">
        <v>382</v>
      </c>
      <c r="D141" s="10" t="s">
        <v>427</v>
      </c>
      <c r="E141" s="11" t="s">
        <v>27</v>
      </c>
      <c r="F141" s="14" t="s">
        <v>428</v>
      </c>
      <c r="G141" s="11" t="s">
        <v>36</v>
      </c>
      <c r="H141" s="15" t="s">
        <v>429</v>
      </c>
    </row>
    <row r="142" spans="1:8" ht="11.25" customHeight="1" x14ac:dyDescent="0.3">
      <c r="A142" s="10">
        <v>137</v>
      </c>
      <c r="B142" s="11" t="s">
        <v>370</v>
      </c>
      <c r="C142" s="10" t="s">
        <v>382</v>
      </c>
      <c r="D142" s="10" t="s">
        <v>430</v>
      </c>
      <c r="E142" s="11" t="s">
        <v>27</v>
      </c>
      <c r="F142" s="14" t="s">
        <v>431</v>
      </c>
      <c r="G142" s="11" t="s">
        <v>36</v>
      </c>
      <c r="H142" s="15" t="s">
        <v>432</v>
      </c>
    </row>
    <row r="143" spans="1:8" ht="11.25" customHeight="1" x14ac:dyDescent="0.3">
      <c r="A143" s="10">
        <v>138</v>
      </c>
      <c r="B143" s="11" t="s">
        <v>370</v>
      </c>
      <c r="C143" s="10" t="s">
        <v>382</v>
      </c>
      <c r="D143" s="10" t="s">
        <v>433</v>
      </c>
      <c r="E143" s="11" t="s">
        <v>27</v>
      </c>
      <c r="F143" s="14" t="s">
        <v>434</v>
      </c>
      <c r="G143" s="11" t="s">
        <v>36</v>
      </c>
      <c r="H143" s="15" t="s">
        <v>435</v>
      </c>
    </row>
    <row r="144" spans="1:8" ht="11.25" customHeight="1" x14ac:dyDescent="0.3">
      <c r="A144" s="10">
        <v>139</v>
      </c>
      <c r="B144" s="11" t="s">
        <v>370</v>
      </c>
      <c r="C144" s="10" t="s">
        <v>382</v>
      </c>
      <c r="D144" s="10" t="s">
        <v>433</v>
      </c>
      <c r="E144" s="11" t="s">
        <v>27</v>
      </c>
      <c r="F144" s="14" t="s">
        <v>436</v>
      </c>
      <c r="G144" s="11" t="s">
        <v>36</v>
      </c>
      <c r="H144" s="15" t="s">
        <v>437</v>
      </c>
    </row>
    <row r="145" spans="1:8" ht="11.25" customHeight="1" x14ac:dyDescent="0.3">
      <c r="A145" s="10">
        <v>140</v>
      </c>
      <c r="B145" s="11" t="s">
        <v>370</v>
      </c>
      <c r="C145" s="10" t="s">
        <v>382</v>
      </c>
      <c r="D145" s="10" t="s">
        <v>438</v>
      </c>
      <c r="E145" s="11" t="s">
        <v>27</v>
      </c>
      <c r="F145" s="14" t="s">
        <v>439</v>
      </c>
      <c r="G145" s="11" t="s">
        <v>36</v>
      </c>
      <c r="H145" s="15" t="s">
        <v>440</v>
      </c>
    </row>
    <row r="146" spans="1:8" ht="11.25" customHeight="1" x14ac:dyDescent="0.3">
      <c r="A146" s="10">
        <v>141</v>
      </c>
      <c r="B146" s="11" t="s">
        <v>370</v>
      </c>
      <c r="C146" s="10" t="s">
        <v>236</v>
      </c>
      <c r="D146" s="10" t="s">
        <v>441</v>
      </c>
      <c r="E146" s="11" t="s">
        <v>27</v>
      </c>
      <c r="F146" s="14" t="s">
        <v>442</v>
      </c>
      <c r="G146" s="11" t="s">
        <v>36</v>
      </c>
      <c r="H146" s="15" t="s">
        <v>443</v>
      </c>
    </row>
    <row r="147" spans="1:8" ht="11.25" customHeight="1" x14ac:dyDescent="0.3">
      <c r="A147" s="10">
        <v>142</v>
      </c>
      <c r="B147" s="11" t="s">
        <v>370</v>
      </c>
      <c r="C147" s="10" t="s">
        <v>236</v>
      </c>
      <c r="D147" s="10" t="s">
        <v>441</v>
      </c>
      <c r="E147" s="11" t="s">
        <v>257</v>
      </c>
      <c r="F147" s="14" t="s">
        <v>444</v>
      </c>
      <c r="G147" s="11" t="s">
        <v>36</v>
      </c>
      <c r="H147" s="15" t="s">
        <v>445</v>
      </c>
    </row>
    <row r="148" spans="1:8" ht="11.25" customHeight="1" x14ac:dyDescent="0.3">
      <c r="A148" s="10">
        <v>143</v>
      </c>
      <c r="B148" s="11" t="s">
        <v>370</v>
      </c>
      <c r="C148" s="10" t="s">
        <v>236</v>
      </c>
      <c r="D148" s="10" t="s">
        <v>446</v>
      </c>
      <c r="E148" s="11" t="s">
        <v>27</v>
      </c>
      <c r="F148" s="14" t="s">
        <v>447</v>
      </c>
      <c r="G148" s="11" t="s">
        <v>36</v>
      </c>
      <c r="H148" s="15" t="s">
        <v>448</v>
      </c>
    </row>
    <row r="149" spans="1:8" ht="11.25" customHeight="1" x14ac:dyDescent="0.3">
      <c r="A149" s="10">
        <v>144</v>
      </c>
      <c r="B149" s="11" t="s">
        <v>370</v>
      </c>
      <c r="C149" s="10" t="s">
        <v>236</v>
      </c>
      <c r="D149" s="10" t="s">
        <v>446</v>
      </c>
      <c r="E149" s="11" t="s">
        <v>257</v>
      </c>
      <c r="F149" s="14" t="s">
        <v>449</v>
      </c>
      <c r="G149" s="11" t="s">
        <v>36</v>
      </c>
      <c r="H149" s="15" t="s">
        <v>450</v>
      </c>
    </row>
    <row r="150" spans="1:8" ht="11.25" customHeight="1" x14ac:dyDescent="0.3">
      <c r="A150" s="10">
        <v>145</v>
      </c>
      <c r="B150" s="11" t="s">
        <v>370</v>
      </c>
      <c r="C150" s="10" t="s">
        <v>236</v>
      </c>
      <c r="D150" s="10" t="s">
        <v>451</v>
      </c>
      <c r="E150" s="11" t="s">
        <v>27</v>
      </c>
      <c r="F150" s="14" t="s">
        <v>452</v>
      </c>
      <c r="G150" s="11" t="s">
        <v>36</v>
      </c>
      <c r="H150" s="15" t="s">
        <v>453</v>
      </c>
    </row>
    <row r="151" spans="1:8" ht="11.25" customHeight="1" x14ac:dyDescent="0.3">
      <c r="A151" s="10">
        <v>146</v>
      </c>
      <c r="B151" s="11" t="s">
        <v>370</v>
      </c>
      <c r="C151" s="10" t="s">
        <v>236</v>
      </c>
      <c r="D151" s="10" t="s">
        <v>451</v>
      </c>
      <c r="E151" s="11" t="s">
        <v>257</v>
      </c>
      <c r="F151" s="14" t="s">
        <v>454</v>
      </c>
      <c r="G151" s="11" t="s">
        <v>36</v>
      </c>
      <c r="H151" s="15" t="s">
        <v>455</v>
      </c>
    </row>
    <row r="152" spans="1:8" ht="11.25" customHeight="1" x14ac:dyDescent="0.3">
      <c r="A152" s="10">
        <v>147</v>
      </c>
      <c r="B152" s="11" t="s">
        <v>370</v>
      </c>
      <c r="C152" s="10" t="s">
        <v>236</v>
      </c>
      <c r="D152" s="10" t="s">
        <v>456</v>
      </c>
      <c r="E152" s="11" t="s">
        <v>27</v>
      </c>
      <c r="F152" s="14" t="s">
        <v>457</v>
      </c>
      <c r="G152" s="11" t="s">
        <v>36</v>
      </c>
      <c r="H152" s="15" t="s">
        <v>458</v>
      </c>
    </row>
    <row r="153" spans="1:8" ht="11.25" customHeight="1" x14ac:dyDescent="0.3">
      <c r="A153" s="10">
        <v>148</v>
      </c>
      <c r="B153" s="11" t="s">
        <v>370</v>
      </c>
      <c r="C153" s="10" t="s">
        <v>236</v>
      </c>
      <c r="D153" s="10" t="s">
        <v>456</v>
      </c>
      <c r="E153" s="11" t="s">
        <v>257</v>
      </c>
      <c r="F153" s="14" t="s">
        <v>459</v>
      </c>
      <c r="G153" s="11" t="s">
        <v>36</v>
      </c>
      <c r="H153" s="15" t="s">
        <v>460</v>
      </c>
    </row>
    <row r="154" spans="1:8" ht="11.25" customHeight="1" x14ac:dyDescent="0.3">
      <c r="A154" s="10">
        <v>149</v>
      </c>
      <c r="B154" s="11" t="s">
        <v>370</v>
      </c>
      <c r="C154" s="10" t="s">
        <v>236</v>
      </c>
      <c r="D154" s="10" t="s">
        <v>461</v>
      </c>
      <c r="E154" s="11" t="s">
        <v>27</v>
      </c>
      <c r="F154" s="14" t="s">
        <v>462</v>
      </c>
      <c r="G154" s="11" t="s">
        <v>36</v>
      </c>
      <c r="H154" s="15" t="s">
        <v>463</v>
      </c>
    </row>
    <row r="155" spans="1:8" ht="11.25" customHeight="1" x14ac:dyDescent="0.3">
      <c r="A155" s="10">
        <v>150</v>
      </c>
      <c r="B155" s="11" t="s">
        <v>370</v>
      </c>
      <c r="C155" s="10" t="s">
        <v>243</v>
      </c>
      <c r="D155" s="10" t="s">
        <v>464</v>
      </c>
      <c r="E155" s="11" t="s">
        <v>27</v>
      </c>
      <c r="F155" s="14" t="s">
        <v>465</v>
      </c>
      <c r="G155" s="11" t="s">
        <v>36</v>
      </c>
      <c r="H155" s="15" t="s">
        <v>466</v>
      </c>
    </row>
    <row r="156" spans="1:8" ht="11.25" customHeight="1" x14ac:dyDescent="0.3">
      <c r="A156" s="10">
        <v>151</v>
      </c>
      <c r="B156" s="11" t="s">
        <v>370</v>
      </c>
      <c r="C156" s="10" t="s">
        <v>243</v>
      </c>
      <c r="D156" s="10" t="s">
        <v>464</v>
      </c>
      <c r="E156" s="11" t="s">
        <v>27</v>
      </c>
      <c r="F156" s="14" t="s">
        <v>467</v>
      </c>
      <c r="G156" s="11" t="s">
        <v>36</v>
      </c>
      <c r="H156" s="15" t="s">
        <v>468</v>
      </c>
    </row>
    <row r="157" spans="1:8" ht="11.25" customHeight="1" x14ac:dyDescent="0.3">
      <c r="A157" s="10">
        <v>152</v>
      </c>
      <c r="B157" s="11" t="s">
        <v>370</v>
      </c>
      <c r="C157" s="10" t="s">
        <v>243</v>
      </c>
      <c r="D157" s="10" t="s">
        <v>464</v>
      </c>
      <c r="E157" s="11" t="s">
        <v>257</v>
      </c>
      <c r="F157" s="14" t="s">
        <v>469</v>
      </c>
      <c r="G157" s="11" t="s">
        <v>36</v>
      </c>
      <c r="H157" s="15" t="s">
        <v>470</v>
      </c>
    </row>
    <row r="158" spans="1:8" ht="11.25" customHeight="1" x14ac:dyDescent="0.3">
      <c r="A158" s="10">
        <v>153</v>
      </c>
      <c r="B158" s="11" t="s">
        <v>370</v>
      </c>
      <c r="C158" s="10" t="s">
        <v>243</v>
      </c>
      <c r="D158" s="10" t="s">
        <v>471</v>
      </c>
      <c r="E158" s="11" t="s">
        <v>27</v>
      </c>
      <c r="F158" s="14" t="s">
        <v>472</v>
      </c>
      <c r="G158" s="11" t="s">
        <v>36</v>
      </c>
      <c r="H158" s="15" t="s">
        <v>473</v>
      </c>
    </row>
    <row r="159" spans="1:8" ht="11.25" customHeight="1" x14ac:dyDescent="0.3">
      <c r="A159" s="10">
        <v>154</v>
      </c>
      <c r="B159" s="11" t="s">
        <v>370</v>
      </c>
      <c r="C159" s="10" t="s">
        <v>243</v>
      </c>
      <c r="D159" s="10" t="s">
        <v>471</v>
      </c>
      <c r="E159" s="11" t="s">
        <v>257</v>
      </c>
      <c r="F159" s="14" t="s">
        <v>474</v>
      </c>
      <c r="G159" s="11" t="s">
        <v>36</v>
      </c>
      <c r="H159" s="15" t="s">
        <v>475</v>
      </c>
    </row>
    <row r="160" spans="1:8" ht="11.25" customHeight="1" x14ac:dyDescent="0.3">
      <c r="A160" s="10">
        <v>155</v>
      </c>
      <c r="B160" s="11" t="s">
        <v>370</v>
      </c>
      <c r="C160" s="10" t="s">
        <v>243</v>
      </c>
      <c r="D160" s="10" t="s">
        <v>476</v>
      </c>
      <c r="E160" s="11" t="s">
        <v>27</v>
      </c>
      <c r="F160" s="14" t="s">
        <v>477</v>
      </c>
      <c r="G160" s="11" t="s">
        <v>36</v>
      </c>
      <c r="H160" s="15" t="s">
        <v>478</v>
      </c>
    </row>
    <row r="161" spans="1:8" ht="11.25" customHeight="1" x14ac:dyDescent="0.3">
      <c r="A161" s="10">
        <v>156</v>
      </c>
      <c r="B161" s="11" t="s">
        <v>370</v>
      </c>
      <c r="C161" s="10" t="s">
        <v>243</v>
      </c>
      <c r="D161" s="10" t="s">
        <v>476</v>
      </c>
      <c r="E161" s="11" t="s">
        <v>27</v>
      </c>
      <c r="F161" s="14" t="s">
        <v>479</v>
      </c>
      <c r="G161" s="11" t="s">
        <v>29</v>
      </c>
      <c r="H161" s="15" t="s">
        <v>480</v>
      </c>
    </row>
    <row r="162" spans="1:8" ht="11.25" customHeight="1" x14ac:dyDescent="0.3">
      <c r="A162" s="10">
        <v>157</v>
      </c>
      <c r="B162" s="11" t="s">
        <v>370</v>
      </c>
      <c r="C162" s="10" t="s">
        <v>243</v>
      </c>
      <c r="D162" s="10" t="s">
        <v>476</v>
      </c>
      <c r="E162" s="11" t="s">
        <v>257</v>
      </c>
      <c r="F162" s="14" t="s">
        <v>481</v>
      </c>
      <c r="G162" s="11" t="s">
        <v>36</v>
      </c>
      <c r="H162" s="15" t="s">
        <v>482</v>
      </c>
    </row>
    <row r="163" spans="1:8" ht="11.25" customHeight="1" x14ac:dyDescent="0.3">
      <c r="A163" s="10">
        <v>158</v>
      </c>
      <c r="B163" s="11" t="s">
        <v>370</v>
      </c>
      <c r="C163" s="10" t="s">
        <v>243</v>
      </c>
      <c r="D163" s="10" t="s">
        <v>483</v>
      </c>
      <c r="E163" s="11" t="s">
        <v>27</v>
      </c>
      <c r="F163" s="14" t="s">
        <v>484</v>
      </c>
      <c r="G163" s="11" t="s">
        <v>36</v>
      </c>
      <c r="H163" s="15" t="s">
        <v>485</v>
      </c>
    </row>
    <row r="164" spans="1:8" ht="11.25" customHeight="1" x14ac:dyDescent="0.3">
      <c r="A164" s="10">
        <v>159</v>
      </c>
      <c r="B164" s="11" t="s">
        <v>370</v>
      </c>
      <c r="C164" s="10" t="s">
        <v>243</v>
      </c>
      <c r="D164" s="10" t="s">
        <v>483</v>
      </c>
      <c r="E164" s="11" t="s">
        <v>257</v>
      </c>
      <c r="F164" s="14" t="s">
        <v>486</v>
      </c>
      <c r="G164" s="11" t="s">
        <v>36</v>
      </c>
      <c r="H164" s="15" t="s">
        <v>487</v>
      </c>
    </row>
    <row r="165" spans="1:8" ht="11.25" customHeight="1" x14ac:dyDescent="0.3">
      <c r="A165" s="10">
        <v>160</v>
      </c>
      <c r="B165" s="11" t="s">
        <v>370</v>
      </c>
      <c r="C165" s="10" t="s">
        <v>243</v>
      </c>
      <c r="D165" s="10" t="s">
        <v>488</v>
      </c>
      <c r="E165" s="11" t="s">
        <v>27</v>
      </c>
      <c r="F165" s="14" t="s">
        <v>489</v>
      </c>
      <c r="G165" s="11" t="s">
        <v>36</v>
      </c>
      <c r="H165" s="15" t="s">
        <v>490</v>
      </c>
    </row>
    <row r="166" spans="1:8" ht="11.25" customHeight="1" x14ac:dyDescent="0.3">
      <c r="A166" s="10">
        <v>161</v>
      </c>
      <c r="B166" s="11" t="s">
        <v>370</v>
      </c>
      <c r="C166" s="10" t="s">
        <v>243</v>
      </c>
      <c r="D166" s="10" t="s">
        <v>488</v>
      </c>
      <c r="E166" s="11" t="s">
        <v>257</v>
      </c>
      <c r="F166" s="14" t="s">
        <v>491</v>
      </c>
      <c r="G166" s="11" t="s">
        <v>36</v>
      </c>
      <c r="H166" s="15" t="s">
        <v>492</v>
      </c>
    </row>
    <row r="167" spans="1:8" ht="11.25" customHeight="1" x14ac:dyDescent="0.3">
      <c r="A167" s="10">
        <v>162</v>
      </c>
      <c r="B167" s="11" t="s">
        <v>370</v>
      </c>
      <c r="C167" s="10" t="s">
        <v>493</v>
      </c>
      <c r="D167" s="10" t="s">
        <v>494</v>
      </c>
      <c r="E167" s="11" t="s">
        <v>27</v>
      </c>
      <c r="F167" s="14" t="s">
        <v>495</v>
      </c>
      <c r="G167" s="11" t="s">
        <v>36</v>
      </c>
      <c r="H167" s="15" t="s">
        <v>496</v>
      </c>
    </row>
    <row r="168" spans="1:8" ht="11.25" customHeight="1" x14ac:dyDescent="0.3">
      <c r="A168" s="10">
        <v>163</v>
      </c>
      <c r="B168" s="11" t="s">
        <v>370</v>
      </c>
      <c r="C168" s="10" t="s">
        <v>493</v>
      </c>
      <c r="D168" s="10" t="s">
        <v>494</v>
      </c>
      <c r="E168" s="11" t="s">
        <v>257</v>
      </c>
      <c r="F168" s="14" t="s">
        <v>497</v>
      </c>
      <c r="G168" s="11" t="s">
        <v>36</v>
      </c>
      <c r="H168" s="15" t="s">
        <v>498</v>
      </c>
    </row>
    <row r="169" spans="1:8" ht="11.25" customHeight="1" x14ac:dyDescent="0.3">
      <c r="A169" s="10">
        <v>164</v>
      </c>
      <c r="B169" s="11" t="s">
        <v>370</v>
      </c>
      <c r="C169" s="10" t="s">
        <v>493</v>
      </c>
      <c r="D169" s="10" t="s">
        <v>499</v>
      </c>
      <c r="E169" s="11" t="s">
        <v>27</v>
      </c>
      <c r="F169" s="14" t="s">
        <v>500</v>
      </c>
      <c r="G169" s="11" t="s">
        <v>36</v>
      </c>
      <c r="H169" s="15" t="s">
        <v>501</v>
      </c>
    </row>
    <row r="170" spans="1:8" ht="11.25" customHeight="1" x14ac:dyDescent="0.3">
      <c r="A170" s="10">
        <v>165</v>
      </c>
      <c r="B170" s="11" t="s">
        <v>370</v>
      </c>
      <c r="C170" s="10" t="s">
        <v>493</v>
      </c>
      <c r="D170" s="10" t="s">
        <v>499</v>
      </c>
      <c r="E170" s="11" t="s">
        <v>257</v>
      </c>
      <c r="F170" s="14" t="s">
        <v>502</v>
      </c>
      <c r="G170" s="11" t="s">
        <v>36</v>
      </c>
      <c r="H170" s="15" t="s">
        <v>503</v>
      </c>
    </row>
    <row r="171" spans="1:8" ht="11.25" customHeight="1" x14ac:dyDescent="0.3">
      <c r="A171" s="10">
        <v>166</v>
      </c>
      <c r="B171" s="11" t="s">
        <v>370</v>
      </c>
      <c r="C171" s="10" t="s">
        <v>493</v>
      </c>
      <c r="D171" s="10" t="s">
        <v>504</v>
      </c>
      <c r="E171" s="11" t="s">
        <v>27</v>
      </c>
      <c r="F171" s="14" t="s">
        <v>505</v>
      </c>
      <c r="G171" s="11" t="s">
        <v>36</v>
      </c>
      <c r="H171" s="15" t="s">
        <v>506</v>
      </c>
    </row>
    <row r="172" spans="1:8" ht="11.25" customHeight="1" x14ac:dyDescent="0.3">
      <c r="A172" s="10">
        <v>167</v>
      </c>
      <c r="B172" s="11" t="s">
        <v>370</v>
      </c>
      <c r="C172" s="10" t="s">
        <v>493</v>
      </c>
      <c r="D172" s="10" t="s">
        <v>504</v>
      </c>
      <c r="E172" s="11" t="s">
        <v>257</v>
      </c>
      <c r="F172" s="14" t="s">
        <v>507</v>
      </c>
      <c r="G172" s="11" t="s">
        <v>36</v>
      </c>
      <c r="H172" s="15" t="s">
        <v>508</v>
      </c>
    </row>
    <row r="173" spans="1:8" ht="11.25" customHeight="1" x14ac:dyDescent="0.3">
      <c r="A173" s="10">
        <v>168</v>
      </c>
      <c r="B173" s="11" t="s">
        <v>370</v>
      </c>
      <c r="C173" s="10" t="s">
        <v>493</v>
      </c>
      <c r="D173" s="10" t="s">
        <v>509</v>
      </c>
      <c r="E173" s="11" t="s">
        <v>27</v>
      </c>
      <c r="F173" s="14" t="s">
        <v>510</v>
      </c>
      <c r="G173" s="11" t="s">
        <v>36</v>
      </c>
      <c r="H173" s="15" t="s">
        <v>511</v>
      </c>
    </row>
    <row r="174" spans="1:8" ht="11.25" customHeight="1" x14ac:dyDescent="0.3">
      <c r="A174" s="10">
        <v>169</v>
      </c>
      <c r="B174" s="11" t="s">
        <v>370</v>
      </c>
      <c r="C174" s="10" t="s">
        <v>493</v>
      </c>
      <c r="D174" s="10" t="s">
        <v>509</v>
      </c>
      <c r="E174" s="11" t="s">
        <v>257</v>
      </c>
      <c r="F174" s="14" t="s">
        <v>512</v>
      </c>
      <c r="G174" s="11" t="s">
        <v>36</v>
      </c>
      <c r="H174" s="15" t="s">
        <v>513</v>
      </c>
    </row>
    <row r="175" spans="1:8" ht="11.25" customHeight="1" x14ac:dyDescent="0.3">
      <c r="A175" s="10">
        <v>170</v>
      </c>
      <c r="B175" s="11" t="s">
        <v>370</v>
      </c>
      <c r="C175" s="10" t="s">
        <v>493</v>
      </c>
      <c r="D175" s="10" t="s">
        <v>514</v>
      </c>
      <c r="E175" s="11" t="s">
        <v>27</v>
      </c>
      <c r="F175" s="14" t="s">
        <v>515</v>
      </c>
      <c r="G175" s="11" t="s">
        <v>36</v>
      </c>
      <c r="H175" s="15" t="s">
        <v>516</v>
      </c>
    </row>
    <row r="176" spans="1:8" ht="11.25" customHeight="1" x14ac:dyDescent="0.3">
      <c r="A176" s="10">
        <v>171</v>
      </c>
      <c r="B176" s="11" t="s">
        <v>370</v>
      </c>
      <c r="C176" s="10" t="s">
        <v>493</v>
      </c>
      <c r="D176" s="10" t="s">
        <v>514</v>
      </c>
      <c r="E176" s="11" t="s">
        <v>257</v>
      </c>
      <c r="F176" s="14" t="s">
        <v>517</v>
      </c>
      <c r="G176" s="11" t="s">
        <v>36</v>
      </c>
      <c r="H176" s="15" t="s">
        <v>518</v>
      </c>
    </row>
    <row r="177" spans="1:8" ht="11.25" customHeight="1" x14ac:dyDescent="0.3">
      <c r="A177" s="10">
        <v>172</v>
      </c>
      <c r="B177" s="11" t="s">
        <v>370</v>
      </c>
      <c r="C177" s="10" t="s">
        <v>493</v>
      </c>
      <c r="D177" s="10" t="s">
        <v>519</v>
      </c>
      <c r="E177" s="11" t="s">
        <v>27</v>
      </c>
      <c r="F177" s="14" t="s">
        <v>520</v>
      </c>
      <c r="G177" s="11" t="s">
        <v>36</v>
      </c>
      <c r="H177" s="15" t="s">
        <v>521</v>
      </c>
    </row>
    <row r="178" spans="1:8" ht="11.25" customHeight="1" x14ac:dyDescent="0.3">
      <c r="A178" s="10">
        <v>173</v>
      </c>
      <c r="B178" s="11" t="s">
        <v>370</v>
      </c>
      <c r="C178" s="10" t="s">
        <v>493</v>
      </c>
      <c r="D178" s="10" t="s">
        <v>519</v>
      </c>
      <c r="E178" s="11" t="s">
        <v>257</v>
      </c>
      <c r="F178" s="14" t="s">
        <v>522</v>
      </c>
      <c r="G178" s="11" t="s">
        <v>36</v>
      </c>
      <c r="H178" s="15" t="s">
        <v>523</v>
      </c>
    </row>
    <row r="179" spans="1:8" ht="11.25" customHeight="1" x14ac:dyDescent="0.3">
      <c r="A179" s="10">
        <v>174</v>
      </c>
      <c r="B179" s="11" t="s">
        <v>370</v>
      </c>
      <c r="C179" s="10" t="s">
        <v>256</v>
      </c>
      <c r="D179" s="10" t="s">
        <v>504</v>
      </c>
      <c r="E179" s="11" t="s">
        <v>27</v>
      </c>
      <c r="F179" s="14" t="s">
        <v>524</v>
      </c>
      <c r="G179" s="11" t="s">
        <v>36</v>
      </c>
      <c r="H179" s="15" t="s">
        <v>525</v>
      </c>
    </row>
    <row r="180" spans="1:8" ht="11.25" customHeight="1" x14ac:dyDescent="0.3">
      <c r="A180" s="10">
        <v>175</v>
      </c>
      <c r="B180" s="11" t="s">
        <v>370</v>
      </c>
      <c r="C180" s="10" t="s">
        <v>256</v>
      </c>
      <c r="D180" s="10" t="s">
        <v>504</v>
      </c>
      <c r="E180" s="11" t="s">
        <v>257</v>
      </c>
      <c r="F180" s="14" t="s">
        <v>526</v>
      </c>
      <c r="G180" s="11" t="s">
        <v>36</v>
      </c>
      <c r="H180" s="15" t="s">
        <v>527</v>
      </c>
    </row>
    <row r="181" spans="1:8" ht="11.25" customHeight="1" x14ac:dyDescent="0.3">
      <c r="A181" s="10">
        <v>176</v>
      </c>
      <c r="B181" s="11" t="s">
        <v>370</v>
      </c>
      <c r="C181" s="10" t="s">
        <v>256</v>
      </c>
      <c r="D181" s="10" t="s">
        <v>504</v>
      </c>
      <c r="E181" s="11" t="s">
        <v>257</v>
      </c>
      <c r="F181" s="14" t="s">
        <v>528</v>
      </c>
      <c r="G181" s="11" t="s">
        <v>36</v>
      </c>
      <c r="H181" s="15" t="s">
        <v>529</v>
      </c>
    </row>
    <row r="182" spans="1:8" ht="11.25" customHeight="1" x14ac:dyDescent="0.3">
      <c r="A182" s="10">
        <v>177</v>
      </c>
      <c r="B182" s="11" t="s">
        <v>370</v>
      </c>
      <c r="C182" s="10" t="s">
        <v>256</v>
      </c>
      <c r="D182" s="10" t="s">
        <v>530</v>
      </c>
      <c r="E182" s="11" t="s">
        <v>27</v>
      </c>
      <c r="F182" s="14" t="s">
        <v>531</v>
      </c>
      <c r="G182" s="11" t="s">
        <v>36</v>
      </c>
      <c r="H182" s="15" t="s">
        <v>532</v>
      </c>
    </row>
    <row r="183" spans="1:8" ht="11.25" customHeight="1" x14ac:dyDescent="0.3">
      <c r="A183" s="10">
        <v>178</v>
      </c>
      <c r="B183" s="11" t="s">
        <v>370</v>
      </c>
      <c r="C183" s="10" t="s">
        <v>256</v>
      </c>
      <c r="D183" s="10" t="s">
        <v>530</v>
      </c>
      <c r="E183" s="11" t="s">
        <v>257</v>
      </c>
      <c r="F183" s="14" t="s">
        <v>533</v>
      </c>
      <c r="G183" s="11" t="s">
        <v>36</v>
      </c>
      <c r="H183" s="15" t="s">
        <v>534</v>
      </c>
    </row>
    <row r="184" spans="1:8" ht="11.25" customHeight="1" x14ac:dyDescent="0.3">
      <c r="A184" s="10">
        <v>179</v>
      </c>
      <c r="B184" s="11" t="s">
        <v>370</v>
      </c>
      <c r="C184" s="10" t="s">
        <v>256</v>
      </c>
      <c r="D184" s="10" t="s">
        <v>530</v>
      </c>
      <c r="E184" s="11" t="s">
        <v>257</v>
      </c>
      <c r="F184" s="14" t="s">
        <v>535</v>
      </c>
      <c r="G184" s="11" t="s">
        <v>29</v>
      </c>
      <c r="H184" s="15" t="s">
        <v>536</v>
      </c>
    </row>
    <row r="185" spans="1:8" ht="11.25" customHeight="1" x14ac:dyDescent="0.3">
      <c r="A185" s="10">
        <v>180</v>
      </c>
      <c r="B185" s="11" t="s">
        <v>370</v>
      </c>
      <c r="C185" s="10" t="s">
        <v>256</v>
      </c>
      <c r="D185" s="10" t="s">
        <v>537</v>
      </c>
      <c r="E185" s="11" t="s">
        <v>27</v>
      </c>
      <c r="F185" s="14" t="s">
        <v>538</v>
      </c>
      <c r="G185" s="11" t="s">
        <v>36</v>
      </c>
      <c r="H185" s="15" t="s">
        <v>539</v>
      </c>
    </row>
    <row r="186" spans="1:8" ht="11.25" customHeight="1" x14ac:dyDescent="0.3">
      <c r="A186" s="10">
        <v>181</v>
      </c>
      <c r="B186" s="11" t="s">
        <v>370</v>
      </c>
      <c r="C186" s="10" t="s">
        <v>256</v>
      </c>
      <c r="D186" s="10" t="s">
        <v>537</v>
      </c>
      <c r="E186" s="11" t="s">
        <v>257</v>
      </c>
      <c r="F186" s="14" t="s">
        <v>540</v>
      </c>
      <c r="G186" s="11" t="s">
        <v>36</v>
      </c>
      <c r="H186" s="15" t="s">
        <v>541</v>
      </c>
    </row>
    <row r="187" spans="1:8" ht="11.25" customHeight="1" x14ac:dyDescent="0.3">
      <c r="A187" s="10">
        <v>182</v>
      </c>
      <c r="B187" s="11" t="s">
        <v>370</v>
      </c>
      <c r="C187" s="10" t="s">
        <v>256</v>
      </c>
      <c r="D187" s="10" t="s">
        <v>542</v>
      </c>
      <c r="E187" s="11" t="s">
        <v>257</v>
      </c>
      <c r="F187" s="14" t="s">
        <v>543</v>
      </c>
      <c r="G187" s="11" t="s">
        <v>36</v>
      </c>
      <c r="H187" s="15" t="s">
        <v>544</v>
      </c>
    </row>
    <row r="188" spans="1:8" ht="11.25" customHeight="1" x14ac:dyDescent="0.3">
      <c r="A188" s="10">
        <v>183</v>
      </c>
      <c r="B188" s="11" t="s">
        <v>370</v>
      </c>
      <c r="C188" s="10" t="s">
        <v>545</v>
      </c>
      <c r="D188" s="10" t="s">
        <v>546</v>
      </c>
      <c r="E188" s="11" t="s">
        <v>27</v>
      </c>
      <c r="F188" s="14" t="s">
        <v>547</v>
      </c>
      <c r="G188" s="11" t="s">
        <v>36</v>
      </c>
      <c r="H188" s="15" t="s">
        <v>548</v>
      </c>
    </row>
    <row r="189" spans="1:8" ht="11.25" customHeight="1" x14ac:dyDescent="0.3">
      <c r="A189" s="10">
        <v>184</v>
      </c>
      <c r="B189" s="11" t="s">
        <v>370</v>
      </c>
      <c r="C189" s="10" t="s">
        <v>260</v>
      </c>
      <c r="D189" s="10" t="s">
        <v>549</v>
      </c>
      <c r="E189" s="11" t="s">
        <v>257</v>
      </c>
      <c r="F189" s="14" t="s">
        <v>550</v>
      </c>
      <c r="G189" s="11" t="s">
        <v>36</v>
      </c>
      <c r="H189" s="15" t="s">
        <v>551</v>
      </c>
    </row>
    <row r="190" spans="1:8" ht="11.25" customHeight="1" x14ac:dyDescent="0.3">
      <c r="A190" s="10">
        <v>185</v>
      </c>
      <c r="B190" s="11" t="s">
        <v>370</v>
      </c>
      <c r="C190" s="10" t="s">
        <v>260</v>
      </c>
      <c r="D190" s="10" t="s">
        <v>552</v>
      </c>
      <c r="E190" s="11" t="s">
        <v>257</v>
      </c>
      <c r="F190" s="14" t="s">
        <v>553</v>
      </c>
      <c r="G190" s="11" t="s">
        <v>36</v>
      </c>
      <c r="H190" s="15" t="s">
        <v>554</v>
      </c>
    </row>
    <row r="191" spans="1:8" ht="11.25" customHeight="1" x14ac:dyDescent="0.3">
      <c r="A191" s="10">
        <v>186</v>
      </c>
      <c r="B191" s="11" t="s">
        <v>370</v>
      </c>
      <c r="C191" s="10" t="s">
        <v>260</v>
      </c>
      <c r="D191" s="10" t="s">
        <v>555</v>
      </c>
      <c r="E191" s="11" t="s">
        <v>257</v>
      </c>
      <c r="F191" s="14" t="s">
        <v>556</v>
      </c>
      <c r="G191" s="11" t="s">
        <v>36</v>
      </c>
      <c r="H191" s="15" t="s">
        <v>557</v>
      </c>
    </row>
    <row r="192" spans="1:8" ht="11.25" customHeight="1" x14ac:dyDescent="0.3">
      <c r="A192" s="10">
        <v>187</v>
      </c>
      <c r="B192" s="11" t="s">
        <v>370</v>
      </c>
      <c r="C192" s="10" t="s">
        <v>260</v>
      </c>
      <c r="D192" s="10" t="s">
        <v>558</v>
      </c>
      <c r="E192" s="11" t="s">
        <v>257</v>
      </c>
      <c r="F192" s="14" t="s">
        <v>559</v>
      </c>
      <c r="G192" s="11" t="s">
        <v>36</v>
      </c>
      <c r="H192" s="15" t="s">
        <v>560</v>
      </c>
    </row>
    <row r="193" spans="1:8" ht="11.25" customHeight="1" x14ac:dyDescent="0.3">
      <c r="A193" s="10">
        <v>188</v>
      </c>
      <c r="B193" s="11" t="s">
        <v>370</v>
      </c>
      <c r="C193" s="10" t="s">
        <v>260</v>
      </c>
      <c r="D193" s="10" t="s">
        <v>561</v>
      </c>
      <c r="E193" s="11" t="s">
        <v>257</v>
      </c>
      <c r="F193" s="14" t="s">
        <v>562</v>
      </c>
      <c r="G193" s="11" t="s">
        <v>36</v>
      </c>
      <c r="H193" s="15" t="s">
        <v>563</v>
      </c>
    </row>
    <row r="194" spans="1:8" ht="11.25" customHeight="1" x14ac:dyDescent="0.3">
      <c r="A194" s="10">
        <v>189</v>
      </c>
      <c r="B194" s="11" t="s">
        <v>370</v>
      </c>
      <c r="C194" s="10" t="s">
        <v>260</v>
      </c>
      <c r="D194" s="10" t="s">
        <v>564</v>
      </c>
      <c r="E194" s="11" t="s">
        <v>257</v>
      </c>
      <c r="F194" s="14" t="s">
        <v>565</v>
      </c>
      <c r="G194" s="11" t="s">
        <v>36</v>
      </c>
      <c r="H194" s="15" t="s">
        <v>566</v>
      </c>
    </row>
    <row r="195" spans="1:8" ht="11.25" customHeight="1" x14ac:dyDescent="0.3">
      <c r="A195" s="10">
        <v>190</v>
      </c>
      <c r="B195" s="11" t="s">
        <v>370</v>
      </c>
      <c r="C195" s="10" t="s">
        <v>260</v>
      </c>
      <c r="D195" s="10" t="s">
        <v>567</v>
      </c>
      <c r="E195" s="11" t="s">
        <v>257</v>
      </c>
      <c r="F195" s="14" t="s">
        <v>568</v>
      </c>
      <c r="G195" s="11" t="s">
        <v>36</v>
      </c>
      <c r="H195" s="15" t="s">
        <v>569</v>
      </c>
    </row>
    <row r="196" spans="1:8" ht="11.25" customHeight="1" x14ac:dyDescent="0.3">
      <c r="A196" s="10">
        <v>191</v>
      </c>
      <c r="B196" s="11" t="s">
        <v>370</v>
      </c>
      <c r="C196" s="10" t="s">
        <v>260</v>
      </c>
      <c r="D196" s="10" t="s">
        <v>570</v>
      </c>
      <c r="E196" s="11" t="s">
        <v>257</v>
      </c>
      <c r="F196" s="14" t="s">
        <v>571</v>
      </c>
      <c r="G196" s="11" t="s">
        <v>36</v>
      </c>
      <c r="H196" s="15" t="s">
        <v>572</v>
      </c>
    </row>
    <row r="197" spans="1:8" ht="11.25" customHeight="1" x14ac:dyDescent="0.3">
      <c r="A197" s="10">
        <v>192</v>
      </c>
      <c r="B197" s="11" t="s">
        <v>370</v>
      </c>
      <c r="C197" s="10" t="s">
        <v>260</v>
      </c>
      <c r="D197" s="10" t="s">
        <v>573</v>
      </c>
      <c r="E197" s="11" t="s">
        <v>257</v>
      </c>
      <c r="F197" s="14" t="s">
        <v>574</v>
      </c>
      <c r="G197" s="11" t="s">
        <v>36</v>
      </c>
      <c r="H197" s="15" t="s">
        <v>575</v>
      </c>
    </row>
    <row r="198" spans="1:8" ht="11.25" customHeight="1" x14ac:dyDescent="0.3">
      <c r="A198" s="10">
        <v>193</v>
      </c>
      <c r="B198" s="11" t="s">
        <v>370</v>
      </c>
      <c r="C198" s="10" t="s">
        <v>260</v>
      </c>
      <c r="D198" s="10" t="s">
        <v>576</v>
      </c>
      <c r="E198" s="11" t="s">
        <v>257</v>
      </c>
      <c r="F198" s="14" t="s">
        <v>577</v>
      </c>
      <c r="G198" s="11" t="s">
        <v>36</v>
      </c>
      <c r="H198" s="15" t="s">
        <v>578</v>
      </c>
    </row>
    <row r="199" spans="1:8" ht="11.25" customHeight="1" x14ac:dyDescent="0.3">
      <c r="A199" s="10">
        <v>194</v>
      </c>
      <c r="B199" s="11" t="s">
        <v>370</v>
      </c>
      <c r="C199" s="10" t="s">
        <v>260</v>
      </c>
      <c r="D199" s="10" t="s">
        <v>579</v>
      </c>
      <c r="E199" s="11" t="s">
        <v>257</v>
      </c>
      <c r="F199" s="14" t="s">
        <v>580</v>
      </c>
      <c r="G199" s="11" t="s">
        <v>36</v>
      </c>
      <c r="H199" s="15" t="s">
        <v>581</v>
      </c>
    </row>
    <row r="200" spans="1:8" ht="11.25" customHeight="1" x14ac:dyDescent="0.3">
      <c r="A200" s="10">
        <v>195</v>
      </c>
      <c r="B200" s="11" t="s">
        <v>370</v>
      </c>
      <c r="C200" s="10" t="s">
        <v>260</v>
      </c>
      <c r="D200" s="10" t="s">
        <v>579</v>
      </c>
      <c r="E200" s="11" t="s">
        <v>257</v>
      </c>
      <c r="F200" s="14" t="s">
        <v>582</v>
      </c>
      <c r="G200" s="11" t="s">
        <v>36</v>
      </c>
      <c r="H200" s="15" t="s">
        <v>583</v>
      </c>
    </row>
    <row r="201" spans="1:8" ht="11.25" customHeight="1" x14ac:dyDescent="0.3">
      <c r="A201" s="10">
        <v>196</v>
      </c>
      <c r="B201" s="11" t="s">
        <v>370</v>
      </c>
      <c r="C201" s="10" t="s">
        <v>260</v>
      </c>
      <c r="D201" s="10" t="s">
        <v>584</v>
      </c>
      <c r="E201" s="11" t="s">
        <v>257</v>
      </c>
      <c r="F201" s="14" t="s">
        <v>585</v>
      </c>
      <c r="G201" s="11" t="s">
        <v>36</v>
      </c>
      <c r="H201" s="15" t="s">
        <v>290</v>
      </c>
    </row>
    <row r="202" spans="1:8" ht="11.25" customHeight="1" x14ac:dyDescent="0.3">
      <c r="A202" s="10">
        <v>197</v>
      </c>
      <c r="B202" s="11" t="s">
        <v>370</v>
      </c>
      <c r="C202" s="10" t="s">
        <v>330</v>
      </c>
      <c r="D202" s="10" t="s">
        <v>586</v>
      </c>
      <c r="E202" s="11" t="s">
        <v>27</v>
      </c>
      <c r="F202" s="14" t="s">
        <v>587</v>
      </c>
      <c r="G202" s="11" t="s">
        <v>36</v>
      </c>
      <c r="H202" s="15" t="s">
        <v>588</v>
      </c>
    </row>
    <row r="203" spans="1:8" ht="11.25" customHeight="1" x14ac:dyDescent="0.3">
      <c r="A203" s="10">
        <v>198</v>
      </c>
      <c r="B203" s="11" t="s">
        <v>370</v>
      </c>
      <c r="C203" s="10" t="s">
        <v>330</v>
      </c>
      <c r="D203" s="10" t="s">
        <v>586</v>
      </c>
      <c r="E203" s="11" t="s">
        <v>257</v>
      </c>
      <c r="F203" s="14" t="s">
        <v>589</v>
      </c>
      <c r="G203" s="11" t="s">
        <v>36</v>
      </c>
      <c r="H203" s="15" t="s">
        <v>590</v>
      </c>
    </row>
    <row r="204" spans="1:8" ht="11.25" customHeight="1" x14ac:dyDescent="0.3">
      <c r="A204" s="10">
        <v>199</v>
      </c>
      <c r="B204" s="11" t="s">
        <v>370</v>
      </c>
      <c r="C204" s="10" t="s">
        <v>330</v>
      </c>
      <c r="D204" s="10" t="s">
        <v>591</v>
      </c>
      <c r="E204" s="11" t="s">
        <v>257</v>
      </c>
      <c r="F204" s="14" t="s">
        <v>592</v>
      </c>
      <c r="G204" s="11" t="s">
        <v>36</v>
      </c>
      <c r="H204" s="15" t="s">
        <v>593</v>
      </c>
    </row>
    <row r="205" spans="1:8" ht="11.25" customHeight="1" x14ac:dyDescent="0.3">
      <c r="A205" s="10">
        <v>200</v>
      </c>
      <c r="B205" s="11" t="s">
        <v>370</v>
      </c>
      <c r="C205" s="10" t="s">
        <v>333</v>
      </c>
      <c r="D205" s="10" t="s">
        <v>594</v>
      </c>
      <c r="E205" s="11" t="s">
        <v>27</v>
      </c>
      <c r="F205" s="14" t="s">
        <v>595</v>
      </c>
      <c r="G205" s="11" t="s">
        <v>36</v>
      </c>
      <c r="H205" s="15" t="s">
        <v>596</v>
      </c>
    </row>
    <row r="206" spans="1:8" ht="11.25" customHeight="1" x14ac:dyDescent="0.3">
      <c r="A206" s="10">
        <v>201</v>
      </c>
      <c r="B206" s="11" t="s">
        <v>370</v>
      </c>
      <c r="C206" s="10" t="s">
        <v>333</v>
      </c>
      <c r="D206" s="10" t="s">
        <v>594</v>
      </c>
      <c r="E206" s="11" t="s">
        <v>257</v>
      </c>
      <c r="F206" s="14" t="s">
        <v>597</v>
      </c>
      <c r="G206" s="11" t="s">
        <v>36</v>
      </c>
      <c r="H206" s="15" t="s">
        <v>598</v>
      </c>
    </row>
    <row r="207" spans="1:8" ht="11.25" customHeight="1" x14ac:dyDescent="0.3">
      <c r="A207" s="10">
        <v>202</v>
      </c>
      <c r="B207" s="11" t="s">
        <v>370</v>
      </c>
      <c r="C207" s="10" t="s">
        <v>333</v>
      </c>
      <c r="D207" s="10" t="s">
        <v>599</v>
      </c>
      <c r="E207" s="11" t="s">
        <v>27</v>
      </c>
      <c r="F207" s="14" t="s">
        <v>600</v>
      </c>
      <c r="G207" s="11" t="s">
        <v>36</v>
      </c>
      <c r="H207" s="15" t="s">
        <v>601</v>
      </c>
    </row>
    <row r="208" spans="1:8" ht="11.25" customHeight="1" x14ac:dyDescent="0.3">
      <c r="A208" s="10">
        <v>203</v>
      </c>
      <c r="B208" s="11" t="s">
        <v>370</v>
      </c>
      <c r="C208" s="10" t="s">
        <v>333</v>
      </c>
      <c r="D208" s="10" t="s">
        <v>599</v>
      </c>
      <c r="E208" s="11" t="s">
        <v>257</v>
      </c>
      <c r="F208" s="14" t="s">
        <v>602</v>
      </c>
      <c r="G208" s="11" t="s">
        <v>36</v>
      </c>
      <c r="H208" s="15" t="s">
        <v>603</v>
      </c>
    </row>
    <row r="209" spans="1:8" ht="11.25" customHeight="1" x14ac:dyDescent="0.3">
      <c r="A209" s="10">
        <v>204</v>
      </c>
      <c r="B209" s="11" t="s">
        <v>370</v>
      </c>
      <c r="C209" s="10" t="s">
        <v>333</v>
      </c>
      <c r="D209" s="10" t="s">
        <v>604</v>
      </c>
      <c r="E209" s="11" t="s">
        <v>27</v>
      </c>
      <c r="F209" s="14" t="s">
        <v>605</v>
      </c>
      <c r="G209" s="11" t="s">
        <v>36</v>
      </c>
      <c r="H209" s="15" t="s">
        <v>606</v>
      </c>
    </row>
    <row r="210" spans="1:8" ht="11.25" customHeight="1" x14ac:dyDescent="0.3">
      <c r="A210" s="10">
        <v>205</v>
      </c>
      <c r="B210" s="11" t="s">
        <v>370</v>
      </c>
      <c r="C210" s="10" t="s">
        <v>333</v>
      </c>
      <c r="D210" s="10" t="s">
        <v>607</v>
      </c>
      <c r="E210" s="11" t="s">
        <v>27</v>
      </c>
      <c r="F210" s="14" t="s">
        <v>608</v>
      </c>
      <c r="G210" s="11" t="s">
        <v>36</v>
      </c>
      <c r="H210" s="15" t="s">
        <v>609</v>
      </c>
    </row>
    <row r="211" spans="1:8" ht="11.25" customHeight="1" x14ac:dyDescent="0.3">
      <c r="A211" s="10">
        <v>206</v>
      </c>
      <c r="B211" s="11" t="s">
        <v>370</v>
      </c>
      <c r="C211" s="10" t="s">
        <v>333</v>
      </c>
      <c r="D211" s="10" t="s">
        <v>607</v>
      </c>
      <c r="E211" s="11" t="s">
        <v>27</v>
      </c>
      <c r="F211" s="14" t="s">
        <v>610</v>
      </c>
      <c r="G211" s="11" t="s">
        <v>29</v>
      </c>
      <c r="H211" s="15" t="s">
        <v>611</v>
      </c>
    </row>
    <row r="212" spans="1:8" ht="11.25" customHeight="1" x14ac:dyDescent="0.3">
      <c r="A212" s="10">
        <v>207</v>
      </c>
      <c r="B212" s="11" t="s">
        <v>370</v>
      </c>
      <c r="C212" s="10" t="s">
        <v>333</v>
      </c>
      <c r="D212" s="10" t="s">
        <v>607</v>
      </c>
      <c r="E212" s="11" t="s">
        <v>257</v>
      </c>
      <c r="F212" s="14" t="s">
        <v>612</v>
      </c>
      <c r="G212" s="11" t="s">
        <v>36</v>
      </c>
      <c r="H212" s="15" t="s">
        <v>613</v>
      </c>
    </row>
    <row r="213" spans="1:8" ht="11.25" customHeight="1" x14ac:dyDescent="0.3">
      <c r="A213" s="10">
        <v>208</v>
      </c>
      <c r="B213" s="11" t="s">
        <v>370</v>
      </c>
      <c r="C213" s="10" t="s">
        <v>333</v>
      </c>
      <c r="D213" s="10" t="s">
        <v>607</v>
      </c>
      <c r="E213" s="11" t="s">
        <v>257</v>
      </c>
      <c r="F213" s="14" t="s">
        <v>614</v>
      </c>
      <c r="G213" s="11" t="s">
        <v>29</v>
      </c>
      <c r="H213" s="15" t="s">
        <v>615</v>
      </c>
    </row>
    <row r="214" spans="1:8" ht="11.25" customHeight="1" x14ac:dyDescent="0.3">
      <c r="A214" s="10">
        <v>209</v>
      </c>
      <c r="B214" s="11" t="s">
        <v>1372</v>
      </c>
      <c r="C214" s="10" t="s">
        <v>616</v>
      </c>
      <c r="D214" s="10" t="s">
        <v>617</v>
      </c>
      <c r="E214" s="11" t="s">
        <v>27</v>
      </c>
      <c r="F214" s="14" t="s">
        <v>618</v>
      </c>
      <c r="G214" s="11" t="s">
        <v>29</v>
      </c>
      <c r="H214" s="14" t="s">
        <v>619</v>
      </c>
    </row>
    <row r="215" spans="1:8" ht="11.25" customHeight="1" x14ac:dyDescent="0.3">
      <c r="A215" s="10">
        <v>210</v>
      </c>
      <c r="B215" s="11" t="s">
        <v>1372</v>
      </c>
      <c r="C215" s="10" t="s">
        <v>616</v>
      </c>
      <c r="D215" s="10" t="s">
        <v>617</v>
      </c>
      <c r="E215" s="11" t="s">
        <v>27</v>
      </c>
      <c r="F215" s="14" t="s">
        <v>620</v>
      </c>
      <c r="G215" s="11" t="s">
        <v>36</v>
      </c>
      <c r="H215" s="14" t="s">
        <v>621</v>
      </c>
    </row>
    <row r="216" spans="1:8" ht="11.25" customHeight="1" x14ac:dyDescent="0.3">
      <c r="A216" s="10">
        <v>211</v>
      </c>
      <c r="B216" s="11" t="s">
        <v>1372</v>
      </c>
      <c r="C216" s="10" t="s">
        <v>616</v>
      </c>
      <c r="D216" s="10" t="s">
        <v>617</v>
      </c>
      <c r="E216" s="11" t="s">
        <v>257</v>
      </c>
      <c r="F216" s="14" t="s">
        <v>622</v>
      </c>
      <c r="G216" s="11" t="s">
        <v>29</v>
      </c>
      <c r="H216" s="14" t="s">
        <v>623</v>
      </c>
    </row>
    <row r="217" spans="1:8" ht="11.25" customHeight="1" x14ac:dyDescent="0.3">
      <c r="A217" s="10">
        <v>212</v>
      </c>
      <c r="B217" s="11" t="s">
        <v>1372</v>
      </c>
      <c r="C217" s="10" t="s">
        <v>616</v>
      </c>
      <c r="D217" s="10" t="s">
        <v>624</v>
      </c>
      <c r="E217" s="11" t="s">
        <v>27</v>
      </c>
      <c r="F217" s="14" t="s">
        <v>625</v>
      </c>
      <c r="G217" s="11" t="s">
        <v>29</v>
      </c>
      <c r="H217" s="14" t="s">
        <v>626</v>
      </c>
    </row>
    <row r="218" spans="1:8" ht="11.25" customHeight="1" x14ac:dyDescent="0.3">
      <c r="A218" s="10">
        <v>213</v>
      </c>
      <c r="B218" s="11" t="s">
        <v>1372</v>
      </c>
      <c r="C218" s="10" t="s">
        <v>616</v>
      </c>
      <c r="D218" s="10" t="s">
        <v>624</v>
      </c>
      <c r="E218" s="11" t="s">
        <v>257</v>
      </c>
      <c r="F218" s="14" t="s">
        <v>627</v>
      </c>
      <c r="G218" s="11" t="s">
        <v>29</v>
      </c>
      <c r="H218" s="14" t="s">
        <v>628</v>
      </c>
    </row>
    <row r="219" spans="1:8" ht="11.25" customHeight="1" x14ac:dyDescent="0.3">
      <c r="A219" s="10">
        <v>214</v>
      </c>
      <c r="B219" s="11" t="s">
        <v>1372</v>
      </c>
      <c r="C219" s="10" t="s">
        <v>364</v>
      </c>
      <c r="D219" s="10" t="s">
        <v>629</v>
      </c>
      <c r="E219" s="11" t="s">
        <v>27</v>
      </c>
      <c r="F219" s="14" t="s">
        <v>630</v>
      </c>
      <c r="G219" s="11" t="s">
        <v>29</v>
      </c>
      <c r="H219" s="14" t="s">
        <v>631</v>
      </c>
    </row>
    <row r="220" spans="1:8" ht="11.25" customHeight="1" x14ac:dyDescent="0.3">
      <c r="A220" s="10">
        <v>215</v>
      </c>
      <c r="B220" s="11" t="s">
        <v>1372</v>
      </c>
      <c r="C220" s="10" t="s">
        <v>364</v>
      </c>
      <c r="D220" s="10" t="s">
        <v>629</v>
      </c>
      <c r="E220" s="11" t="s">
        <v>257</v>
      </c>
      <c r="F220" s="14" t="s">
        <v>632</v>
      </c>
      <c r="G220" s="11" t="s">
        <v>29</v>
      </c>
      <c r="H220" s="14" t="s">
        <v>633</v>
      </c>
    </row>
    <row r="221" spans="1:8" ht="11.25" customHeight="1" x14ac:dyDescent="0.3">
      <c r="A221" s="10">
        <v>216</v>
      </c>
      <c r="B221" s="11" t="s">
        <v>1372</v>
      </c>
      <c r="C221" s="10" t="s">
        <v>364</v>
      </c>
      <c r="D221" s="10" t="s">
        <v>634</v>
      </c>
      <c r="E221" s="11" t="s">
        <v>27</v>
      </c>
      <c r="F221" s="14" t="s">
        <v>635</v>
      </c>
      <c r="G221" s="11" t="s">
        <v>29</v>
      </c>
      <c r="H221" s="14" t="s">
        <v>636</v>
      </c>
    </row>
    <row r="222" spans="1:8" ht="11.25" customHeight="1" x14ac:dyDescent="0.3">
      <c r="A222" s="10">
        <v>217</v>
      </c>
      <c r="B222" s="11" t="s">
        <v>1372</v>
      </c>
      <c r="C222" s="10" t="s">
        <v>364</v>
      </c>
      <c r="D222" s="10" t="s">
        <v>634</v>
      </c>
      <c r="E222" s="11" t="s">
        <v>257</v>
      </c>
      <c r="F222" s="14" t="s">
        <v>637</v>
      </c>
      <c r="G222" s="11" t="s">
        <v>29</v>
      </c>
      <c r="H222" s="14" t="s">
        <v>638</v>
      </c>
    </row>
    <row r="223" spans="1:8" ht="11.25" customHeight="1" x14ac:dyDescent="0.3">
      <c r="A223" s="10">
        <v>218</v>
      </c>
      <c r="B223" s="11" t="s">
        <v>1372</v>
      </c>
      <c r="C223" s="10" t="s">
        <v>364</v>
      </c>
      <c r="D223" s="10" t="s">
        <v>639</v>
      </c>
      <c r="E223" s="11" t="s">
        <v>27</v>
      </c>
      <c r="F223" s="14" t="s">
        <v>640</v>
      </c>
      <c r="G223" s="11" t="s">
        <v>29</v>
      </c>
      <c r="H223" s="14" t="s">
        <v>641</v>
      </c>
    </row>
    <row r="224" spans="1:8" ht="11.25" customHeight="1" x14ac:dyDescent="0.3">
      <c r="A224" s="10">
        <v>219</v>
      </c>
      <c r="B224" s="11" t="s">
        <v>1372</v>
      </c>
      <c r="C224" s="10" t="s">
        <v>364</v>
      </c>
      <c r="D224" s="10" t="s">
        <v>639</v>
      </c>
      <c r="E224" s="11" t="s">
        <v>257</v>
      </c>
      <c r="F224" s="14" t="s">
        <v>642</v>
      </c>
      <c r="G224" s="11" t="s">
        <v>29</v>
      </c>
      <c r="H224" s="14" t="s">
        <v>643</v>
      </c>
    </row>
    <row r="225" spans="1:8" ht="11.25" customHeight="1" x14ac:dyDescent="0.3">
      <c r="A225" s="10">
        <v>220</v>
      </c>
      <c r="B225" s="11" t="s">
        <v>1372</v>
      </c>
      <c r="C225" s="10" t="s">
        <v>364</v>
      </c>
      <c r="D225" s="10" t="s">
        <v>644</v>
      </c>
      <c r="E225" s="11" t="s">
        <v>27</v>
      </c>
      <c r="F225" s="14" t="s">
        <v>645</v>
      </c>
      <c r="G225" s="11" t="s">
        <v>29</v>
      </c>
      <c r="H225" s="14" t="s">
        <v>646</v>
      </c>
    </row>
    <row r="226" spans="1:8" ht="11.25" customHeight="1" x14ac:dyDescent="0.3">
      <c r="A226" s="10">
        <v>221</v>
      </c>
      <c r="B226" s="11" t="s">
        <v>1372</v>
      </c>
      <c r="C226" s="10" t="s">
        <v>364</v>
      </c>
      <c r="D226" s="10" t="s">
        <v>644</v>
      </c>
      <c r="E226" s="11" t="s">
        <v>257</v>
      </c>
      <c r="F226" s="14" t="s">
        <v>647</v>
      </c>
      <c r="G226" s="11" t="s">
        <v>29</v>
      </c>
      <c r="H226" s="14" t="s">
        <v>648</v>
      </c>
    </row>
    <row r="227" spans="1:8" ht="11.25" customHeight="1" x14ac:dyDescent="0.3">
      <c r="A227" s="10">
        <v>222</v>
      </c>
      <c r="B227" s="11" t="s">
        <v>1372</v>
      </c>
      <c r="C227" s="10" t="s">
        <v>54</v>
      </c>
      <c r="D227" s="10" t="s">
        <v>649</v>
      </c>
      <c r="E227" s="11" t="s">
        <v>27</v>
      </c>
      <c r="F227" s="14" t="s">
        <v>650</v>
      </c>
      <c r="G227" s="11" t="s">
        <v>36</v>
      </c>
      <c r="H227" s="14" t="s">
        <v>651</v>
      </c>
    </row>
    <row r="228" spans="1:8" ht="11.25" customHeight="1" x14ac:dyDescent="0.3">
      <c r="A228" s="10">
        <v>223</v>
      </c>
      <c r="B228" s="11" t="s">
        <v>1372</v>
      </c>
      <c r="C228" s="10" t="s">
        <v>54</v>
      </c>
      <c r="D228" s="10" t="s">
        <v>649</v>
      </c>
      <c r="E228" s="11" t="s">
        <v>27</v>
      </c>
      <c r="F228" s="14" t="s">
        <v>652</v>
      </c>
      <c r="G228" s="11" t="s">
        <v>29</v>
      </c>
      <c r="H228" s="14" t="s">
        <v>653</v>
      </c>
    </row>
    <row r="229" spans="1:8" ht="11.25" customHeight="1" x14ac:dyDescent="0.3">
      <c r="A229" s="10">
        <v>224</v>
      </c>
      <c r="B229" s="11" t="s">
        <v>1372</v>
      </c>
      <c r="C229" s="10" t="s">
        <v>54</v>
      </c>
      <c r="D229" s="10" t="s">
        <v>654</v>
      </c>
      <c r="E229" s="11" t="s">
        <v>27</v>
      </c>
      <c r="F229" s="14" t="s">
        <v>655</v>
      </c>
      <c r="G229" s="11" t="s">
        <v>29</v>
      </c>
      <c r="H229" s="14" t="s">
        <v>656</v>
      </c>
    </row>
    <row r="230" spans="1:8" ht="11.25" customHeight="1" x14ac:dyDescent="0.3">
      <c r="A230" s="10">
        <v>225</v>
      </c>
      <c r="B230" s="11" t="s">
        <v>1372</v>
      </c>
      <c r="C230" s="10" t="s">
        <v>54</v>
      </c>
      <c r="D230" s="10" t="s">
        <v>654</v>
      </c>
      <c r="E230" s="11" t="s">
        <v>27</v>
      </c>
      <c r="F230" s="14" t="s">
        <v>657</v>
      </c>
      <c r="G230" s="11" t="s">
        <v>36</v>
      </c>
      <c r="H230" s="14" t="s">
        <v>658</v>
      </c>
    </row>
    <row r="231" spans="1:8" ht="11.25" customHeight="1" x14ac:dyDescent="0.3">
      <c r="A231" s="10">
        <v>226</v>
      </c>
      <c r="B231" s="11" t="s">
        <v>1372</v>
      </c>
      <c r="C231" s="10" t="s">
        <v>54</v>
      </c>
      <c r="D231" s="10" t="s">
        <v>659</v>
      </c>
      <c r="E231" s="11" t="s">
        <v>27</v>
      </c>
      <c r="F231" s="14" t="s">
        <v>660</v>
      </c>
      <c r="G231" s="11" t="s">
        <v>36</v>
      </c>
      <c r="H231" s="14" t="s">
        <v>661</v>
      </c>
    </row>
    <row r="232" spans="1:8" ht="11.25" customHeight="1" x14ac:dyDescent="0.3">
      <c r="A232" s="10">
        <v>227</v>
      </c>
      <c r="B232" s="11" t="s">
        <v>1372</v>
      </c>
      <c r="C232" s="10" t="s">
        <v>54</v>
      </c>
      <c r="D232" s="10" t="s">
        <v>659</v>
      </c>
      <c r="E232" s="11" t="s">
        <v>27</v>
      </c>
      <c r="F232" s="14" t="s">
        <v>662</v>
      </c>
      <c r="G232" s="11" t="s">
        <v>29</v>
      </c>
      <c r="H232" s="14" t="s">
        <v>663</v>
      </c>
    </row>
    <row r="233" spans="1:8" ht="11.25" customHeight="1" x14ac:dyDescent="0.3">
      <c r="A233" s="10">
        <v>228</v>
      </c>
      <c r="B233" s="11" t="s">
        <v>1372</v>
      </c>
      <c r="C233" s="10" t="s">
        <v>54</v>
      </c>
      <c r="D233" s="10" t="s">
        <v>664</v>
      </c>
      <c r="E233" s="11" t="s">
        <v>27</v>
      </c>
      <c r="F233" s="14" t="s">
        <v>665</v>
      </c>
      <c r="G233" s="11" t="s">
        <v>36</v>
      </c>
      <c r="H233" s="14" t="s">
        <v>666</v>
      </c>
    </row>
    <row r="234" spans="1:8" ht="11.25" customHeight="1" x14ac:dyDescent="0.3">
      <c r="A234" s="10">
        <v>229</v>
      </c>
      <c r="B234" s="11" t="s">
        <v>1372</v>
      </c>
      <c r="C234" s="10" t="s">
        <v>54</v>
      </c>
      <c r="D234" s="10" t="s">
        <v>664</v>
      </c>
      <c r="E234" s="11" t="s">
        <v>27</v>
      </c>
      <c r="F234" s="14" t="s">
        <v>667</v>
      </c>
      <c r="G234" s="11" t="s">
        <v>36</v>
      </c>
      <c r="H234" s="14" t="s">
        <v>668</v>
      </c>
    </row>
    <row r="235" spans="1:8" ht="11.25" customHeight="1" x14ac:dyDescent="0.3">
      <c r="A235" s="10">
        <v>230</v>
      </c>
      <c r="B235" s="11" t="s">
        <v>1372</v>
      </c>
      <c r="C235" s="10" t="s">
        <v>54</v>
      </c>
      <c r="D235" s="10" t="s">
        <v>669</v>
      </c>
      <c r="E235" s="11" t="s">
        <v>27</v>
      </c>
      <c r="F235" s="14" t="s">
        <v>670</v>
      </c>
      <c r="G235" s="11" t="s">
        <v>29</v>
      </c>
      <c r="H235" s="14" t="s">
        <v>671</v>
      </c>
    </row>
    <row r="236" spans="1:8" ht="11.25" customHeight="1" x14ac:dyDescent="0.3">
      <c r="A236" s="10">
        <v>231</v>
      </c>
      <c r="B236" s="11" t="s">
        <v>1372</v>
      </c>
      <c r="C236" s="10" t="s">
        <v>54</v>
      </c>
      <c r="D236" s="10" t="s">
        <v>669</v>
      </c>
      <c r="E236" s="11" t="s">
        <v>27</v>
      </c>
      <c r="F236" s="14" t="s">
        <v>672</v>
      </c>
      <c r="G236" s="11" t="s">
        <v>29</v>
      </c>
      <c r="H236" s="14" t="s">
        <v>673</v>
      </c>
    </row>
    <row r="237" spans="1:8" ht="11.25" customHeight="1" x14ac:dyDescent="0.3">
      <c r="A237" s="10">
        <v>232</v>
      </c>
      <c r="B237" s="11" t="s">
        <v>1372</v>
      </c>
      <c r="C237" s="10" t="s">
        <v>54</v>
      </c>
      <c r="D237" s="10" t="s">
        <v>674</v>
      </c>
      <c r="E237" s="11" t="s">
        <v>27</v>
      </c>
      <c r="F237" s="14" t="s">
        <v>675</v>
      </c>
      <c r="G237" s="11" t="s">
        <v>29</v>
      </c>
      <c r="H237" s="14" t="s">
        <v>676</v>
      </c>
    </row>
    <row r="238" spans="1:8" ht="11.25" customHeight="1" x14ac:dyDescent="0.3">
      <c r="A238" s="10">
        <v>233</v>
      </c>
      <c r="B238" s="11" t="s">
        <v>1372</v>
      </c>
      <c r="C238" s="10" t="s">
        <v>54</v>
      </c>
      <c r="D238" s="10" t="s">
        <v>674</v>
      </c>
      <c r="E238" s="11" t="s">
        <v>27</v>
      </c>
      <c r="F238" s="14" t="s">
        <v>677</v>
      </c>
      <c r="G238" s="11" t="s">
        <v>29</v>
      </c>
      <c r="H238" s="14" t="s">
        <v>678</v>
      </c>
    </row>
    <row r="239" spans="1:8" ht="11.25" customHeight="1" x14ac:dyDescent="0.3">
      <c r="A239" s="10">
        <v>234</v>
      </c>
      <c r="B239" s="11" t="s">
        <v>1372</v>
      </c>
      <c r="C239" s="10" t="s">
        <v>54</v>
      </c>
      <c r="D239" s="10" t="s">
        <v>679</v>
      </c>
      <c r="E239" s="11" t="s">
        <v>27</v>
      </c>
      <c r="F239" s="14" t="s">
        <v>680</v>
      </c>
      <c r="G239" s="11" t="s">
        <v>29</v>
      </c>
      <c r="H239" s="14" t="s">
        <v>681</v>
      </c>
    </row>
    <row r="240" spans="1:8" ht="11.25" customHeight="1" x14ac:dyDescent="0.3">
      <c r="A240" s="10">
        <v>235</v>
      </c>
      <c r="B240" s="11" t="s">
        <v>1372</v>
      </c>
      <c r="C240" s="10" t="s">
        <v>54</v>
      </c>
      <c r="D240" s="10" t="s">
        <v>679</v>
      </c>
      <c r="E240" s="11" t="s">
        <v>27</v>
      </c>
      <c r="F240" s="14" t="s">
        <v>682</v>
      </c>
      <c r="G240" s="11" t="s">
        <v>29</v>
      </c>
      <c r="H240" s="14" t="s">
        <v>683</v>
      </c>
    </row>
    <row r="241" spans="1:8" ht="11.25" customHeight="1" x14ac:dyDescent="0.3">
      <c r="A241" s="10">
        <v>236</v>
      </c>
      <c r="B241" s="11" t="s">
        <v>1372</v>
      </c>
      <c r="C241" s="10" t="s">
        <v>54</v>
      </c>
      <c r="D241" s="10" t="s">
        <v>679</v>
      </c>
      <c r="E241" s="11" t="s">
        <v>27</v>
      </c>
      <c r="F241" s="14" t="s">
        <v>684</v>
      </c>
      <c r="G241" s="11" t="s">
        <v>29</v>
      </c>
      <c r="H241" s="14" t="s">
        <v>685</v>
      </c>
    </row>
    <row r="242" spans="1:8" ht="11.25" customHeight="1" x14ac:dyDescent="0.3">
      <c r="A242" s="10">
        <v>237</v>
      </c>
      <c r="B242" s="11" t="s">
        <v>1372</v>
      </c>
      <c r="C242" s="10" t="s">
        <v>54</v>
      </c>
      <c r="D242" s="10" t="s">
        <v>686</v>
      </c>
      <c r="E242" s="11" t="s">
        <v>27</v>
      </c>
      <c r="F242" s="14" t="s">
        <v>687</v>
      </c>
      <c r="G242" s="11" t="s">
        <v>29</v>
      </c>
      <c r="H242" s="14" t="s">
        <v>688</v>
      </c>
    </row>
    <row r="243" spans="1:8" ht="11.25" customHeight="1" x14ac:dyDescent="0.3">
      <c r="A243" s="10">
        <v>238</v>
      </c>
      <c r="B243" s="11" t="s">
        <v>1372</v>
      </c>
      <c r="C243" s="10" t="s">
        <v>54</v>
      </c>
      <c r="D243" s="10" t="s">
        <v>686</v>
      </c>
      <c r="E243" s="11" t="s">
        <v>27</v>
      </c>
      <c r="F243" s="14" t="s">
        <v>689</v>
      </c>
      <c r="G243" s="11" t="s">
        <v>29</v>
      </c>
      <c r="H243" s="14" t="s">
        <v>690</v>
      </c>
    </row>
    <row r="244" spans="1:8" ht="11.25" customHeight="1" x14ac:dyDescent="0.3">
      <c r="A244" s="10">
        <v>239</v>
      </c>
      <c r="B244" s="11" t="s">
        <v>1372</v>
      </c>
      <c r="C244" s="10" t="s">
        <v>382</v>
      </c>
      <c r="D244" s="10" t="s">
        <v>691</v>
      </c>
      <c r="E244" s="11" t="s">
        <v>27</v>
      </c>
      <c r="F244" s="14" t="s">
        <v>692</v>
      </c>
      <c r="G244" s="11" t="s">
        <v>36</v>
      </c>
      <c r="H244" s="14" t="s">
        <v>693</v>
      </c>
    </row>
    <row r="245" spans="1:8" ht="11.25" customHeight="1" x14ac:dyDescent="0.3">
      <c r="A245" s="10">
        <v>240</v>
      </c>
      <c r="B245" s="11" t="s">
        <v>1372</v>
      </c>
      <c r="C245" s="10" t="s">
        <v>382</v>
      </c>
      <c r="D245" s="10" t="s">
        <v>691</v>
      </c>
      <c r="E245" s="11" t="s">
        <v>27</v>
      </c>
      <c r="F245" s="14" t="s">
        <v>694</v>
      </c>
      <c r="G245" s="11" t="s">
        <v>29</v>
      </c>
      <c r="H245" s="14" t="s">
        <v>695</v>
      </c>
    </row>
    <row r="246" spans="1:8" ht="11.25" customHeight="1" x14ac:dyDescent="0.3">
      <c r="A246" s="10">
        <v>241</v>
      </c>
      <c r="B246" s="11" t="s">
        <v>1372</v>
      </c>
      <c r="C246" s="10" t="s">
        <v>382</v>
      </c>
      <c r="D246" s="10" t="s">
        <v>691</v>
      </c>
      <c r="E246" s="11" t="s">
        <v>27</v>
      </c>
      <c r="F246" s="14" t="s">
        <v>696</v>
      </c>
      <c r="G246" s="11" t="s">
        <v>29</v>
      </c>
      <c r="H246" s="14" t="s">
        <v>697</v>
      </c>
    </row>
    <row r="247" spans="1:8" ht="11.25" customHeight="1" x14ac:dyDescent="0.3">
      <c r="A247" s="10">
        <v>242</v>
      </c>
      <c r="B247" s="11" t="s">
        <v>1372</v>
      </c>
      <c r="C247" s="10" t="s">
        <v>382</v>
      </c>
      <c r="D247" s="10" t="s">
        <v>698</v>
      </c>
      <c r="E247" s="11" t="s">
        <v>27</v>
      </c>
      <c r="F247" s="14" t="s">
        <v>699</v>
      </c>
      <c r="G247" s="11" t="s">
        <v>29</v>
      </c>
      <c r="H247" s="14" t="s">
        <v>700</v>
      </c>
    </row>
    <row r="248" spans="1:8" ht="11.25" customHeight="1" x14ac:dyDescent="0.3">
      <c r="A248" s="10">
        <v>243</v>
      </c>
      <c r="B248" s="11" t="s">
        <v>1372</v>
      </c>
      <c r="C248" s="10" t="s">
        <v>382</v>
      </c>
      <c r="D248" s="10" t="s">
        <v>698</v>
      </c>
      <c r="E248" s="11" t="s">
        <v>27</v>
      </c>
      <c r="F248" s="14" t="s">
        <v>701</v>
      </c>
      <c r="G248" s="11" t="s">
        <v>36</v>
      </c>
      <c r="H248" s="14" t="s">
        <v>702</v>
      </c>
    </row>
    <row r="249" spans="1:8" ht="11.25" customHeight="1" x14ac:dyDescent="0.3">
      <c r="A249" s="10">
        <v>244</v>
      </c>
      <c r="B249" s="11" t="s">
        <v>1372</v>
      </c>
      <c r="C249" s="10" t="s">
        <v>382</v>
      </c>
      <c r="D249" s="10" t="s">
        <v>703</v>
      </c>
      <c r="E249" s="11" t="s">
        <v>27</v>
      </c>
      <c r="F249" s="14" t="s">
        <v>704</v>
      </c>
      <c r="G249" s="11" t="s">
        <v>29</v>
      </c>
      <c r="H249" s="14" t="s">
        <v>705</v>
      </c>
    </row>
    <row r="250" spans="1:8" ht="11.25" customHeight="1" x14ac:dyDescent="0.3">
      <c r="A250" s="10">
        <v>245</v>
      </c>
      <c r="B250" s="11" t="s">
        <v>1372</v>
      </c>
      <c r="C250" s="10" t="s">
        <v>382</v>
      </c>
      <c r="D250" s="10" t="s">
        <v>703</v>
      </c>
      <c r="E250" s="11" t="s">
        <v>27</v>
      </c>
      <c r="F250" s="14" t="s">
        <v>706</v>
      </c>
      <c r="G250" s="11" t="s">
        <v>29</v>
      </c>
      <c r="H250" s="14" t="s">
        <v>707</v>
      </c>
    </row>
    <row r="251" spans="1:8" ht="11.25" customHeight="1" x14ac:dyDescent="0.3">
      <c r="A251" s="10">
        <v>246</v>
      </c>
      <c r="B251" s="11" t="s">
        <v>1372</v>
      </c>
      <c r="C251" s="10" t="s">
        <v>382</v>
      </c>
      <c r="D251" s="10" t="s">
        <v>703</v>
      </c>
      <c r="E251" s="11" t="s">
        <v>27</v>
      </c>
      <c r="F251" s="14" t="s">
        <v>708</v>
      </c>
      <c r="G251" s="11" t="s">
        <v>29</v>
      </c>
      <c r="H251" s="14" t="s">
        <v>709</v>
      </c>
    </row>
    <row r="252" spans="1:8" ht="11.25" customHeight="1" x14ac:dyDescent="0.3">
      <c r="A252" s="10">
        <v>247</v>
      </c>
      <c r="B252" s="11" t="s">
        <v>1372</v>
      </c>
      <c r="C252" s="10" t="s">
        <v>382</v>
      </c>
      <c r="D252" s="10" t="s">
        <v>710</v>
      </c>
      <c r="E252" s="11" t="s">
        <v>27</v>
      </c>
      <c r="F252" s="14" t="s">
        <v>711</v>
      </c>
      <c r="G252" s="11" t="s">
        <v>29</v>
      </c>
      <c r="H252" s="14" t="s">
        <v>712</v>
      </c>
    </row>
    <row r="253" spans="1:8" ht="11.25" customHeight="1" x14ac:dyDescent="0.3">
      <c r="A253" s="10">
        <v>248</v>
      </c>
      <c r="B253" s="11" t="s">
        <v>1372</v>
      </c>
      <c r="C253" s="10" t="s">
        <v>382</v>
      </c>
      <c r="D253" s="10" t="s">
        <v>710</v>
      </c>
      <c r="E253" s="11" t="s">
        <v>27</v>
      </c>
      <c r="F253" s="14" t="s">
        <v>713</v>
      </c>
      <c r="G253" s="11" t="s">
        <v>29</v>
      </c>
      <c r="H253" s="14" t="s">
        <v>714</v>
      </c>
    </row>
    <row r="254" spans="1:8" ht="11.25" customHeight="1" x14ac:dyDescent="0.3">
      <c r="A254" s="10">
        <v>249</v>
      </c>
      <c r="B254" s="11" t="s">
        <v>1372</v>
      </c>
      <c r="C254" s="10" t="s">
        <v>382</v>
      </c>
      <c r="D254" s="10" t="s">
        <v>715</v>
      </c>
      <c r="E254" s="11" t="s">
        <v>27</v>
      </c>
      <c r="F254" s="14" t="s">
        <v>716</v>
      </c>
      <c r="G254" s="11" t="s">
        <v>29</v>
      </c>
      <c r="H254" s="14" t="s">
        <v>717</v>
      </c>
    </row>
    <row r="255" spans="1:8" ht="11.25" customHeight="1" x14ac:dyDescent="0.3">
      <c r="A255" s="10">
        <v>250</v>
      </c>
      <c r="B255" s="11" t="s">
        <v>1372</v>
      </c>
      <c r="C255" s="10" t="s">
        <v>382</v>
      </c>
      <c r="D255" s="10" t="s">
        <v>715</v>
      </c>
      <c r="E255" s="11" t="s">
        <v>27</v>
      </c>
      <c r="F255" s="14" t="s">
        <v>718</v>
      </c>
      <c r="G255" s="11" t="s">
        <v>29</v>
      </c>
      <c r="H255" s="14" t="s">
        <v>719</v>
      </c>
    </row>
    <row r="256" spans="1:8" ht="11.25" customHeight="1" x14ac:dyDescent="0.3">
      <c r="A256" s="10">
        <v>251</v>
      </c>
      <c r="B256" s="11" t="s">
        <v>1372</v>
      </c>
      <c r="C256" s="10" t="s">
        <v>382</v>
      </c>
      <c r="D256" s="10" t="s">
        <v>720</v>
      </c>
      <c r="E256" s="11" t="s">
        <v>27</v>
      </c>
      <c r="F256" s="14" t="s">
        <v>721</v>
      </c>
      <c r="G256" s="11" t="s">
        <v>29</v>
      </c>
      <c r="H256" s="14" t="s">
        <v>722</v>
      </c>
    </row>
    <row r="257" spans="1:8" ht="11.25" customHeight="1" x14ac:dyDescent="0.3">
      <c r="A257" s="10">
        <v>252</v>
      </c>
      <c r="B257" s="11" t="s">
        <v>1372</v>
      </c>
      <c r="C257" s="10" t="s">
        <v>382</v>
      </c>
      <c r="D257" s="10" t="s">
        <v>720</v>
      </c>
      <c r="E257" s="11" t="s">
        <v>27</v>
      </c>
      <c r="F257" s="14" t="s">
        <v>723</v>
      </c>
      <c r="G257" s="11" t="s">
        <v>29</v>
      </c>
      <c r="H257" s="14" t="s">
        <v>272</v>
      </c>
    </row>
    <row r="258" spans="1:8" ht="11.25" customHeight="1" x14ac:dyDescent="0.3">
      <c r="A258" s="10">
        <v>253</v>
      </c>
      <c r="B258" s="11" t="s">
        <v>1372</v>
      </c>
      <c r="C258" s="10" t="s">
        <v>236</v>
      </c>
      <c r="D258" s="10" t="s">
        <v>724</v>
      </c>
      <c r="E258" s="11" t="s">
        <v>27</v>
      </c>
      <c r="F258" s="14" t="s">
        <v>725</v>
      </c>
      <c r="G258" s="11" t="s">
        <v>36</v>
      </c>
      <c r="H258" s="14" t="s">
        <v>726</v>
      </c>
    </row>
    <row r="259" spans="1:8" ht="11.25" customHeight="1" x14ac:dyDescent="0.3">
      <c r="A259" s="10">
        <v>254</v>
      </c>
      <c r="B259" s="11" t="s">
        <v>1372</v>
      </c>
      <c r="C259" s="10" t="s">
        <v>236</v>
      </c>
      <c r="D259" s="10" t="s">
        <v>724</v>
      </c>
      <c r="E259" s="11" t="s">
        <v>257</v>
      </c>
      <c r="F259" s="14" t="s">
        <v>727</v>
      </c>
      <c r="G259" s="11" t="s">
        <v>36</v>
      </c>
      <c r="H259" s="14" t="s">
        <v>728</v>
      </c>
    </row>
    <row r="260" spans="1:8" ht="11.25" customHeight="1" x14ac:dyDescent="0.3">
      <c r="A260" s="10">
        <v>255</v>
      </c>
      <c r="B260" s="11" t="s">
        <v>1372</v>
      </c>
      <c r="C260" s="10" t="s">
        <v>236</v>
      </c>
      <c r="D260" s="10" t="s">
        <v>729</v>
      </c>
      <c r="E260" s="11" t="s">
        <v>27</v>
      </c>
      <c r="F260" s="14" t="s">
        <v>730</v>
      </c>
      <c r="G260" s="11" t="s">
        <v>36</v>
      </c>
      <c r="H260" s="14" t="s">
        <v>731</v>
      </c>
    </row>
    <row r="261" spans="1:8" ht="11.25" customHeight="1" x14ac:dyDescent="0.3">
      <c r="A261" s="10">
        <v>256</v>
      </c>
      <c r="B261" s="11" t="s">
        <v>1372</v>
      </c>
      <c r="C261" s="10" t="s">
        <v>236</v>
      </c>
      <c r="D261" s="10" t="s">
        <v>729</v>
      </c>
      <c r="E261" s="11" t="s">
        <v>257</v>
      </c>
      <c r="F261" s="14" t="s">
        <v>732</v>
      </c>
      <c r="G261" s="11" t="s">
        <v>29</v>
      </c>
      <c r="H261" s="14" t="s">
        <v>733</v>
      </c>
    </row>
    <row r="262" spans="1:8" ht="11.25" customHeight="1" x14ac:dyDescent="0.3">
      <c r="A262" s="10">
        <v>257</v>
      </c>
      <c r="B262" s="11" t="s">
        <v>1372</v>
      </c>
      <c r="C262" s="10" t="s">
        <v>236</v>
      </c>
      <c r="D262" s="10" t="s">
        <v>734</v>
      </c>
      <c r="E262" s="11" t="s">
        <v>27</v>
      </c>
      <c r="F262" s="14" t="s">
        <v>735</v>
      </c>
      <c r="G262" s="11" t="s">
        <v>36</v>
      </c>
      <c r="H262" s="14" t="s">
        <v>736</v>
      </c>
    </row>
    <row r="263" spans="1:8" ht="11.25" customHeight="1" x14ac:dyDescent="0.3">
      <c r="A263" s="10">
        <v>258</v>
      </c>
      <c r="B263" s="11" t="s">
        <v>1372</v>
      </c>
      <c r="C263" s="10" t="s">
        <v>236</v>
      </c>
      <c r="D263" s="10" t="s">
        <v>734</v>
      </c>
      <c r="E263" s="11" t="s">
        <v>257</v>
      </c>
      <c r="F263" s="14" t="s">
        <v>737</v>
      </c>
      <c r="G263" s="11" t="s">
        <v>36</v>
      </c>
      <c r="H263" s="14" t="s">
        <v>738</v>
      </c>
    </row>
    <row r="264" spans="1:8" ht="11.25" customHeight="1" x14ac:dyDescent="0.3">
      <c r="A264" s="10">
        <v>259</v>
      </c>
      <c r="B264" s="11" t="s">
        <v>1372</v>
      </c>
      <c r="C264" s="10" t="s">
        <v>236</v>
      </c>
      <c r="D264" s="10" t="s">
        <v>739</v>
      </c>
      <c r="E264" s="11" t="s">
        <v>27</v>
      </c>
      <c r="F264" s="14" t="s">
        <v>740</v>
      </c>
      <c r="G264" s="11" t="s">
        <v>29</v>
      </c>
      <c r="H264" s="14" t="s">
        <v>741</v>
      </c>
    </row>
    <row r="265" spans="1:8" ht="11.25" customHeight="1" x14ac:dyDescent="0.3">
      <c r="A265" s="10">
        <v>260</v>
      </c>
      <c r="B265" s="11" t="s">
        <v>1372</v>
      </c>
      <c r="C265" s="10" t="s">
        <v>236</v>
      </c>
      <c r="D265" s="10" t="s">
        <v>739</v>
      </c>
      <c r="E265" s="11" t="s">
        <v>27</v>
      </c>
      <c r="F265" s="14" t="s">
        <v>742</v>
      </c>
      <c r="G265" s="11" t="s">
        <v>29</v>
      </c>
      <c r="H265" s="14" t="s">
        <v>743</v>
      </c>
    </row>
    <row r="266" spans="1:8" ht="11.25" customHeight="1" x14ac:dyDescent="0.3">
      <c r="A266" s="10">
        <v>261</v>
      </c>
      <c r="B266" s="11" t="s">
        <v>1372</v>
      </c>
      <c r="C266" s="10" t="s">
        <v>236</v>
      </c>
      <c r="D266" s="10" t="s">
        <v>739</v>
      </c>
      <c r="E266" s="11" t="s">
        <v>257</v>
      </c>
      <c r="F266" s="14" t="s">
        <v>744</v>
      </c>
      <c r="G266" s="11" t="s">
        <v>36</v>
      </c>
      <c r="H266" s="14" t="s">
        <v>745</v>
      </c>
    </row>
    <row r="267" spans="1:8" ht="11.25" customHeight="1" x14ac:dyDescent="0.3">
      <c r="A267" s="10">
        <v>262</v>
      </c>
      <c r="B267" s="11" t="s">
        <v>1372</v>
      </c>
      <c r="C267" s="10" t="s">
        <v>236</v>
      </c>
      <c r="D267" s="10" t="s">
        <v>746</v>
      </c>
      <c r="E267" s="11" t="s">
        <v>27</v>
      </c>
      <c r="F267" s="14" t="s">
        <v>747</v>
      </c>
      <c r="G267" s="11" t="s">
        <v>29</v>
      </c>
      <c r="H267" s="14" t="s">
        <v>748</v>
      </c>
    </row>
    <row r="268" spans="1:8" ht="11.25" customHeight="1" x14ac:dyDescent="0.3">
      <c r="A268" s="10">
        <v>263</v>
      </c>
      <c r="B268" s="11" t="s">
        <v>1372</v>
      </c>
      <c r="C268" s="10" t="s">
        <v>236</v>
      </c>
      <c r="D268" s="10" t="s">
        <v>746</v>
      </c>
      <c r="E268" s="11" t="s">
        <v>27</v>
      </c>
      <c r="F268" s="14" t="s">
        <v>749</v>
      </c>
      <c r="G268" s="11" t="s">
        <v>36</v>
      </c>
      <c r="H268" s="14" t="s">
        <v>750</v>
      </c>
    </row>
    <row r="269" spans="1:8" ht="11.25" customHeight="1" x14ac:dyDescent="0.3">
      <c r="A269" s="10">
        <v>264</v>
      </c>
      <c r="B269" s="11" t="s">
        <v>1372</v>
      </c>
      <c r="C269" s="10" t="s">
        <v>236</v>
      </c>
      <c r="D269" s="10" t="s">
        <v>746</v>
      </c>
      <c r="E269" s="11" t="s">
        <v>257</v>
      </c>
      <c r="F269" s="14" t="s">
        <v>751</v>
      </c>
      <c r="G269" s="11" t="s">
        <v>29</v>
      </c>
      <c r="H269" s="14" t="s">
        <v>752</v>
      </c>
    </row>
    <row r="270" spans="1:8" ht="11.25" customHeight="1" x14ac:dyDescent="0.3">
      <c r="A270" s="10">
        <v>265</v>
      </c>
      <c r="B270" s="11" t="s">
        <v>1372</v>
      </c>
      <c r="C270" s="10" t="s">
        <v>236</v>
      </c>
      <c r="D270" s="10" t="s">
        <v>753</v>
      </c>
      <c r="E270" s="11" t="s">
        <v>27</v>
      </c>
      <c r="F270" s="14" t="s">
        <v>754</v>
      </c>
      <c r="G270" s="11" t="s">
        <v>36</v>
      </c>
      <c r="H270" s="14" t="s">
        <v>755</v>
      </c>
    </row>
    <row r="271" spans="1:8" ht="11.25" customHeight="1" x14ac:dyDescent="0.3">
      <c r="A271" s="10">
        <v>266</v>
      </c>
      <c r="B271" s="11" t="s">
        <v>1372</v>
      </c>
      <c r="C271" s="10" t="s">
        <v>236</v>
      </c>
      <c r="D271" s="10" t="s">
        <v>753</v>
      </c>
      <c r="E271" s="11" t="s">
        <v>257</v>
      </c>
      <c r="F271" s="14" t="s">
        <v>756</v>
      </c>
      <c r="G271" s="11" t="s">
        <v>29</v>
      </c>
      <c r="H271" s="14" t="s">
        <v>757</v>
      </c>
    </row>
    <row r="272" spans="1:8" ht="11.25" customHeight="1" x14ac:dyDescent="0.3">
      <c r="A272" s="10">
        <v>267</v>
      </c>
      <c r="B272" s="11" t="s">
        <v>1372</v>
      </c>
      <c r="C272" s="10" t="s">
        <v>236</v>
      </c>
      <c r="D272" s="10" t="s">
        <v>758</v>
      </c>
      <c r="E272" s="11" t="s">
        <v>27</v>
      </c>
      <c r="F272" s="14" t="s">
        <v>759</v>
      </c>
      <c r="G272" s="11" t="s">
        <v>36</v>
      </c>
      <c r="H272" s="14" t="s">
        <v>760</v>
      </c>
    </row>
    <row r="273" spans="1:8" ht="11.25" customHeight="1" x14ac:dyDescent="0.3">
      <c r="A273" s="10">
        <v>268</v>
      </c>
      <c r="B273" s="11" t="s">
        <v>1372</v>
      </c>
      <c r="C273" s="10" t="s">
        <v>236</v>
      </c>
      <c r="D273" s="10" t="s">
        <v>758</v>
      </c>
      <c r="E273" s="11" t="s">
        <v>27</v>
      </c>
      <c r="F273" s="14" t="s">
        <v>761</v>
      </c>
      <c r="G273" s="11" t="s">
        <v>36</v>
      </c>
      <c r="H273" s="14" t="s">
        <v>762</v>
      </c>
    </row>
    <row r="274" spans="1:8" ht="11.25" customHeight="1" x14ac:dyDescent="0.3">
      <c r="A274" s="10">
        <v>269</v>
      </c>
      <c r="B274" s="11" t="s">
        <v>1372</v>
      </c>
      <c r="C274" s="10" t="s">
        <v>236</v>
      </c>
      <c r="D274" s="10" t="s">
        <v>758</v>
      </c>
      <c r="E274" s="11" t="s">
        <v>257</v>
      </c>
      <c r="F274" s="14" t="s">
        <v>763</v>
      </c>
      <c r="G274" s="11" t="s">
        <v>29</v>
      </c>
      <c r="H274" s="14" t="s">
        <v>764</v>
      </c>
    </row>
    <row r="275" spans="1:8" ht="11.25" customHeight="1" x14ac:dyDescent="0.3">
      <c r="A275" s="10">
        <v>270</v>
      </c>
      <c r="B275" s="11" t="s">
        <v>1372</v>
      </c>
      <c r="C275" s="10" t="s">
        <v>236</v>
      </c>
      <c r="D275" s="10" t="s">
        <v>765</v>
      </c>
      <c r="E275" s="11" t="s">
        <v>27</v>
      </c>
      <c r="F275" s="14" t="s">
        <v>766</v>
      </c>
      <c r="G275" s="11" t="s">
        <v>29</v>
      </c>
      <c r="H275" s="14" t="s">
        <v>767</v>
      </c>
    </row>
    <row r="276" spans="1:8" ht="11.25" customHeight="1" x14ac:dyDescent="0.3">
      <c r="A276" s="10">
        <v>271</v>
      </c>
      <c r="B276" s="11" t="s">
        <v>1372</v>
      </c>
      <c r="C276" s="10" t="s">
        <v>236</v>
      </c>
      <c r="D276" s="10" t="s">
        <v>765</v>
      </c>
      <c r="E276" s="11" t="s">
        <v>257</v>
      </c>
      <c r="F276" s="14" t="s">
        <v>768</v>
      </c>
      <c r="G276" s="11" t="s">
        <v>29</v>
      </c>
      <c r="H276" s="14" t="s">
        <v>769</v>
      </c>
    </row>
    <row r="277" spans="1:8" ht="11.25" customHeight="1" x14ac:dyDescent="0.3">
      <c r="A277" s="10">
        <v>272</v>
      </c>
      <c r="B277" s="11" t="s">
        <v>1372</v>
      </c>
      <c r="C277" s="10" t="s">
        <v>243</v>
      </c>
      <c r="D277" s="10" t="s">
        <v>770</v>
      </c>
      <c r="E277" s="11" t="s">
        <v>27</v>
      </c>
      <c r="F277" s="14" t="s">
        <v>771</v>
      </c>
      <c r="G277" s="11" t="s">
        <v>36</v>
      </c>
      <c r="H277" s="14" t="s">
        <v>772</v>
      </c>
    </row>
    <row r="278" spans="1:8" ht="11.25" customHeight="1" x14ac:dyDescent="0.3">
      <c r="A278" s="10">
        <v>273</v>
      </c>
      <c r="B278" s="11" t="s">
        <v>1372</v>
      </c>
      <c r="C278" s="10" t="s">
        <v>243</v>
      </c>
      <c r="D278" s="10" t="s">
        <v>770</v>
      </c>
      <c r="E278" s="11" t="s">
        <v>257</v>
      </c>
      <c r="F278" s="14" t="s">
        <v>773</v>
      </c>
      <c r="G278" s="11" t="s">
        <v>29</v>
      </c>
      <c r="H278" s="14" t="s">
        <v>774</v>
      </c>
    </row>
    <row r="279" spans="1:8" ht="11.25" customHeight="1" x14ac:dyDescent="0.3">
      <c r="A279" s="10">
        <v>274</v>
      </c>
      <c r="B279" s="11" t="s">
        <v>1372</v>
      </c>
      <c r="C279" s="10" t="s">
        <v>243</v>
      </c>
      <c r="D279" s="10" t="s">
        <v>775</v>
      </c>
      <c r="E279" s="11" t="s">
        <v>27</v>
      </c>
      <c r="F279" s="14" t="s">
        <v>776</v>
      </c>
      <c r="G279" s="11" t="s">
        <v>29</v>
      </c>
      <c r="H279" s="14" t="s">
        <v>777</v>
      </c>
    </row>
    <row r="280" spans="1:8" ht="11.25" customHeight="1" x14ac:dyDescent="0.3">
      <c r="A280" s="10">
        <v>275</v>
      </c>
      <c r="B280" s="11" t="s">
        <v>1372</v>
      </c>
      <c r="C280" s="10" t="s">
        <v>243</v>
      </c>
      <c r="D280" s="10" t="s">
        <v>775</v>
      </c>
      <c r="E280" s="11" t="s">
        <v>27</v>
      </c>
      <c r="F280" s="14" t="s">
        <v>778</v>
      </c>
      <c r="G280" s="11" t="s">
        <v>36</v>
      </c>
      <c r="H280" s="14" t="s">
        <v>779</v>
      </c>
    </row>
    <row r="281" spans="1:8" ht="11.25" customHeight="1" x14ac:dyDescent="0.3">
      <c r="A281" s="10">
        <v>276</v>
      </c>
      <c r="B281" s="11" t="s">
        <v>1372</v>
      </c>
      <c r="C281" s="10" t="s">
        <v>243</v>
      </c>
      <c r="D281" s="10" t="s">
        <v>775</v>
      </c>
      <c r="E281" s="11" t="s">
        <v>257</v>
      </c>
      <c r="F281" s="14" t="s">
        <v>780</v>
      </c>
      <c r="G281" s="11" t="s">
        <v>29</v>
      </c>
      <c r="H281" s="14" t="s">
        <v>781</v>
      </c>
    </row>
    <row r="282" spans="1:8" ht="11.25" customHeight="1" x14ac:dyDescent="0.3">
      <c r="A282" s="10">
        <v>277</v>
      </c>
      <c r="B282" s="11" t="s">
        <v>1372</v>
      </c>
      <c r="C282" s="10" t="s">
        <v>243</v>
      </c>
      <c r="D282" s="10" t="s">
        <v>782</v>
      </c>
      <c r="E282" s="11" t="s">
        <v>27</v>
      </c>
      <c r="F282" s="14" t="s">
        <v>783</v>
      </c>
      <c r="G282" s="11" t="s">
        <v>29</v>
      </c>
      <c r="H282" s="14" t="s">
        <v>784</v>
      </c>
    </row>
    <row r="283" spans="1:8" ht="11.25" customHeight="1" x14ac:dyDescent="0.3">
      <c r="A283" s="10">
        <v>278</v>
      </c>
      <c r="B283" s="11" t="s">
        <v>1372</v>
      </c>
      <c r="C283" s="10" t="s">
        <v>243</v>
      </c>
      <c r="D283" s="10" t="s">
        <v>782</v>
      </c>
      <c r="E283" s="11" t="s">
        <v>257</v>
      </c>
      <c r="F283" s="14" t="s">
        <v>785</v>
      </c>
      <c r="G283" s="11" t="s">
        <v>36</v>
      </c>
      <c r="H283" s="14" t="s">
        <v>786</v>
      </c>
    </row>
    <row r="284" spans="1:8" ht="11.25" customHeight="1" x14ac:dyDescent="0.3">
      <c r="A284" s="10">
        <v>279</v>
      </c>
      <c r="B284" s="11" t="s">
        <v>1372</v>
      </c>
      <c r="C284" s="10" t="s">
        <v>243</v>
      </c>
      <c r="D284" s="10" t="s">
        <v>787</v>
      </c>
      <c r="E284" s="11" t="s">
        <v>27</v>
      </c>
      <c r="F284" s="14" t="s">
        <v>788</v>
      </c>
      <c r="G284" s="11" t="s">
        <v>29</v>
      </c>
      <c r="H284" s="14" t="s">
        <v>789</v>
      </c>
    </row>
    <row r="285" spans="1:8" ht="11.25" customHeight="1" x14ac:dyDescent="0.3">
      <c r="A285" s="10">
        <v>280</v>
      </c>
      <c r="B285" s="11" t="s">
        <v>1372</v>
      </c>
      <c r="C285" s="10" t="s">
        <v>243</v>
      </c>
      <c r="D285" s="10" t="s">
        <v>787</v>
      </c>
      <c r="E285" s="11" t="s">
        <v>257</v>
      </c>
      <c r="F285" s="14" t="s">
        <v>790</v>
      </c>
      <c r="G285" s="11" t="s">
        <v>29</v>
      </c>
      <c r="H285" s="14" t="s">
        <v>791</v>
      </c>
    </row>
    <row r="286" spans="1:8" ht="11.25" customHeight="1" x14ac:dyDescent="0.3">
      <c r="A286" s="10">
        <v>281</v>
      </c>
      <c r="B286" s="11" t="s">
        <v>1372</v>
      </c>
      <c r="C286" s="10" t="s">
        <v>243</v>
      </c>
      <c r="D286" s="10" t="s">
        <v>792</v>
      </c>
      <c r="E286" s="11" t="s">
        <v>27</v>
      </c>
      <c r="F286" s="14" t="s">
        <v>793</v>
      </c>
      <c r="G286" s="11" t="s">
        <v>29</v>
      </c>
      <c r="H286" s="14" t="s">
        <v>794</v>
      </c>
    </row>
    <row r="287" spans="1:8" ht="11.25" customHeight="1" x14ac:dyDescent="0.3">
      <c r="A287" s="10">
        <v>282</v>
      </c>
      <c r="B287" s="11" t="s">
        <v>1372</v>
      </c>
      <c r="C287" s="10" t="s">
        <v>243</v>
      </c>
      <c r="D287" s="10" t="s">
        <v>792</v>
      </c>
      <c r="E287" s="11" t="s">
        <v>257</v>
      </c>
      <c r="F287" s="14" t="s">
        <v>795</v>
      </c>
      <c r="G287" s="11" t="s">
        <v>29</v>
      </c>
      <c r="H287" s="14" t="s">
        <v>796</v>
      </c>
    </row>
    <row r="288" spans="1:8" ht="11.25" customHeight="1" x14ac:dyDescent="0.3">
      <c r="A288" s="10">
        <v>283</v>
      </c>
      <c r="B288" s="11" t="s">
        <v>1372</v>
      </c>
      <c r="C288" s="10" t="s">
        <v>243</v>
      </c>
      <c r="D288" s="10" t="s">
        <v>797</v>
      </c>
      <c r="E288" s="11" t="s">
        <v>27</v>
      </c>
      <c r="F288" s="14" t="s">
        <v>798</v>
      </c>
      <c r="G288" s="11" t="s">
        <v>36</v>
      </c>
      <c r="H288" s="14" t="s">
        <v>799</v>
      </c>
    </row>
    <row r="289" spans="1:8" ht="11.25" customHeight="1" x14ac:dyDescent="0.3">
      <c r="A289" s="10">
        <v>284</v>
      </c>
      <c r="B289" s="11" t="s">
        <v>1372</v>
      </c>
      <c r="C289" s="10" t="s">
        <v>243</v>
      </c>
      <c r="D289" s="10" t="s">
        <v>797</v>
      </c>
      <c r="E289" s="11" t="s">
        <v>27</v>
      </c>
      <c r="F289" s="14" t="s">
        <v>800</v>
      </c>
      <c r="G289" s="11" t="s">
        <v>29</v>
      </c>
      <c r="H289" s="14" t="s">
        <v>801</v>
      </c>
    </row>
    <row r="290" spans="1:8" ht="11.25" customHeight="1" x14ac:dyDescent="0.3">
      <c r="A290" s="10">
        <v>285</v>
      </c>
      <c r="B290" s="11" t="s">
        <v>1372</v>
      </c>
      <c r="C290" s="10" t="s">
        <v>243</v>
      </c>
      <c r="D290" s="10" t="s">
        <v>797</v>
      </c>
      <c r="E290" s="11" t="s">
        <v>257</v>
      </c>
      <c r="F290" s="14" t="s">
        <v>802</v>
      </c>
      <c r="G290" s="11" t="s">
        <v>29</v>
      </c>
      <c r="H290" s="14" t="s">
        <v>803</v>
      </c>
    </row>
    <row r="291" spans="1:8" ht="11.25" customHeight="1" x14ac:dyDescent="0.3">
      <c r="A291" s="10">
        <v>286</v>
      </c>
      <c r="B291" s="11" t="s">
        <v>1372</v>
      </c>
      <c r="C291" s="10" t="s">
        <v>243</v>
      </c>
      <c r="D291" s="10" t="s">
        <v>804</v>
      </c>
      <c r="E291" s="11" t="s">
        <v>27</v>
      </c>
      <c r="F291" s="14" t="s">
        <v>805</v>
      </c>
      <c r="G291" s="11" t="s">
        <v>36</v>
      </c>
      <c r="H291" s="14" t="s">
        <v>806</v>
      </c>
    </row>
    <row r="292" spans="1:8" ht="11.25" customHeight="1" x14ac:dyDescent="0.3">
      <c r="A292" s="10">
        <v>287</v>
      </c>
      <c r="B292" s="11" t="s">
        <v>1372</v>
      </c>
      <c r="C292" s="10" t="s">
        <v>243</v>
      </c>
      <c r="D292" s="10" t="s">
        <v>804</v>
      </c>
      <c r="E292" s="11" t="s">
        <v>257</v>
      </c>
      <c r="F292" s="14" t="s">
        <v>807</v>
      </c>
      <c r="G292" s="11" t="s">
        <v>36</v>
      </c>
      <c r="H292" s="14" t="s">
        <v>808</v>
      </c>
    </row>
    <row r="293" spans="1:8" ht="11.25" customHeight="1" x14ac:dyDescent="0.3">
      <c r="A293" s="10">
        <v>288</v>
      </c>
      <c r="B293" s="11" t="s">
        <v>1372</v>
      </c>
      <c r="C293" s="10" t="s">
        <v>243</v>
      </c>
      <c r="D293" s="10" t="s">
        <v>809</v>
      </c>
      <c r="E293" s="11" t="s">
        <v>27</v>
      </c>
      <c r="F293" s="14" t="s">
        <v>810</v>
      </c>
      <c r="G293" s="11" t="s">
        <v>29</v>
      </c>
      <c r="H293" s="14" t="s">
        <v>811</v>
      </c>
    </row>
    <row r="294" spans="1:8" ht="11.25" customHeight="1" x14ac:dyDescent="0.3">
      <c r="A294" s="10">
        <v>289</v>
      </c>
      <c r="B294" s="11" t="s">
        <v>1372</v>
      </c>
      <c r="C294" s="10" t="s">
        <v>243</v>
      </c>
      <c r="D294" s="10" t="s">
        <v>809</v>
      </c>
      <c r="E294" s="11" t="s">
        <v>257</v>
      </c>
      <c r="F294" s="14" t="s">
        <v>812</v>
      </c>
      <c r="G294" s="11" t="s">
        <v>29</v>
      </c>
      <c r="H294" s="14" t="s">
        <v>220</v>
      </c>
    </row>
    <row r="295" spans="1:8" ht="11.25" customHeight="1" x14ac:dyDescent="0.3">
      <c r="A295" s="10">
        <v>290</v>
      </c>
      <c r="B295" s="11" t="s">
        <v>1372</v>
      </c>
      <c r="C295" s="10" t="s">
        <v>243</v>
      </c>
      <c r="D295" s="10" t="s">
        <v>813</v>
      </c>
      <c r="E295" s="11" t="s">
        <v>27</v>
      </c>
      <c r="F295" s="14" t="s">
        <v>814</v>
      </c>
      <c r="G295" s="11" t="s">
        <v>29</v>
      </c>
      <c r="H295" s="14" t="s">
        <v>815</v>
      </c>
    </row>
    <row r="296" spans="1:8" ht="11.25" customHeight="1" x14ac:dyDescent="0.3">
      <c r="A296" s="10">
        <v>291</v>
      </c>
      <c r="B296" s="11" t="s">
        <v>1372</v>
      </c>
      <c r="C296" s="10" t="s">
        <v>243</v>
      </c>
      <c r="D296" s="10" t="s">
        <v>813</v>
      </c>
      <c r="E296" s="11" t="s">
        <v>27</v>
      </c>
      <c r="F296" s="14" t="s">
        <v>816</v>
      </c>
      <c r="G296" s="11" t="s">
        <v>36</v>
      </c>
      <c r="H296" s="14" t="s">
        <v>817</v>
      </c>
    </row>
    <row r="297" spans="1:8" ht="11.25" customHeight="1" x14ac:dyDescent="0.3">
      <c r="A297" s="10">
        <v>292</v>
      </c>
      <c r="B297" s="11" t="s">
        <v>1372</v>
      </c>
      <c r="C297" s="10" t="s">
        <v>243</v>
      </c>
      <c r="D297" s="10" t="s">
        <v>813</v>
      </c>
      <c r="E297" s="11" t="s">
        <v>257</v>
      </c>
      <c r="F297" s="14" t="s">
        <v>818</v>
      </c>
      <c r="G297" s="11" t="s">
        <v>36</v>
      </c>
      <c r="H297" s="14" t="s">
        <v>819</v>
      </c>
    </row>
    <row r="298" spans="1:8" ht="11.25" customHeight="1" x14ac:dyDescent="0.3">
      <c r="A298" s="10">
        <v>293</v>
      </c>
      <c r="B298" s="11" t="s">
        <v>1372</v>
      </c>
      <c r="C298" s="10" t="s">
        <v>243</v>
      </c>
      <c r="D298" s="10" t="s">
        <v>820</v>
      </c>
      <c r="E298" s="11" t="s">
        <v>27</v>
      </c>
      <c r="F298" s="14" t="s">
        <v>821</v>
      </c>
      <c r="G298" s="11" t="s">
        <v>36</v>
      </c>
      <c r="H298" s="14" t="s">
        <v>822</v>
      </c>
    </row>
    <row r="299" spans="1:8" ht="11.25" customHeight="1" x14ac:dyDescent="0.3">
      <c r="A299" s="10">
        <v>294</v>
      </c>
      <c r="B299" s="11" t="s">
        <v>1372</v>
      </c>
      <c r="C299" s="10" t="s">
        <v>243</v>
      </c>
      <c r="D299" s="10" t="s">
        <v>820</v>
      </c>
      <c r="E299" s="11" t="s">
        <v>257</v>
      </c>
      <c r="F299" s="14" t="s">
        <v>823</v>
      </c>
      <c r="G299" s="11" t="s">
        <v>36</v>
      </c>
      <c r="H299" s="14" t="s">
        <v>824</v>
      </c>
    </row>
    <row r="300" spans="1:8" ht="11.25" customHeight="1" x14ac:dyDescent="0.3">
      <c r="A300" s="10">
        <v>295</v>
      </c>
      <c r="B300" s="11" t="s">
        <v>1372</v>
      </c>
      <c r="C300" s="10" t="s">
        <v>243</v>
      </c>
      <c r="D300" s="10" t="s">
        <v>825</v>
      </c>
      <c r="E300" s="11" t="s">
        <v>27</v>
      </c>
      <c r="F300" s="14" t="s">
        <v>826</v>
      </c>
      <c r="G300" s="11" t="s">
        <v>29</v>
      </c>
      <c r="H300" s="14" t="s">
        <v>827</v>
      </c>
    </row>
    <row r="301" spans="1:8" ht="11.25" customHeight="1" x14ac:dyDescent="0.3">
      <c r="A301" s="10">
        <v>296</v>
      </c>
      <c r="B301" s="11" t="s">
        <v>1372</v>
      </c>
      <c r="C301" s="10" t="s">
        <v>243</v>
      </c>
      <c r="D301" s="10" t="s">
        <v>825</v>
      </c>
      <c r="E301" s="11" t="s">
        <v>27</v>
      </c>
      <c r="F301" s="14" t="s">
        <v>828</v>
      </c>
      <c r="G301" s="11" t="s">
        <v>36</v>
      </c>
      <c r="H301" s="14" t="s">
        <v>829</v>
      </c>
    </row>
    <row r="302" spans="1:8" ht="11.25" customHeight="1" x14ac:dyDescent="0.3">
      <c r="A302" s="10">
        <v>297</v>
      </c>
      <c r="B302" s="11" t="s">
        <v>1372</v>
      </c>
      <c r="C302" s="10" t="s">
        <v>243</v>
      </c>
      <c r="D302" s="10" t="s">
        <v>825</v>
      </c>
      <c r="E302" s="11" t="s">
        <v>257</v>
      </c>
      <c r="F302" s="14" t="s">
        <v>830</v>
      </c>
      <c r="G302" s="11" t="s">
        <v>29</v>
      </c>
      <c r="H302" s="14" t="s">
        <v>831</v>
      </c>
    </row>
    <row r="303" spans="1:8" ht="11.25" customHeight="1" x14ac:dyDescent="0.3">
      <c r="A303" s="10">
        <v>298</v>
      </c>
      <c r="B303" s="11" t="s">
        <v>1372</v>
      </c>
      <c r="C303" s="10" t="s">
        <v>243</v>
      </c>
      <c r="D303" s="10" t="s">
        <v>832</v>
      </c>
      <c r="E303" s="11" t="s">
        <v>27</v>
      </c>
      <c r="F303" s="14" t="s">
        <v>833</v>
      </c>
      <c r="G303" s="11" t="s">
        <v>29</v>
      </c>
      <c r="H303" s="14" t="s">
        <v>834</v>
      </c>
    </row>
    <row r="304" spans="1:8" ht="11.25" customHeight="1" x14ac:dyDescent="0.3">
      <c r="A304" s="10">
        <v>299</v>
      </c>
      <c r="B304" s="11" t="s">
        <v>1372</v>
      </c>
      <c r="C304" s="10" t="s">
        <v>243</v>
      </c>
      <c r="D304" s="10" t="s">
        <v>832</v>
      </c>
      <c r="E304" s="11" t="s">
        <v>257</v>
      </c>
      <c r="F304" s="14" t="s">
        <v>835</v>
      </c>
      <c r="G304" s="11" t="s">
        <v>29</v>
      </c>
      <c r="H304" s="14" t="s">
        <v>836</v>
      </c>
    </row>
    <row r="305" spans="1:8" ht="11.25" customHeight="1" x14ac:dyDescent="0.3">
      <c r="A305" s="10">
        <v>300</v>
      </c>
      <c r="B305" s="11" t="s">
        <v>1372</v>
      </c>
      <c r="C305" s="10" t="s">
        <v>243</v>
      </c>
      <c r="D305" s="10" t="s">
        <v>837</v>
      </c>
      <c r="E305" s="11" t="s">
        <v>27</v>
      </c>
      <c r="F305" s="14" t="s">
        <v>838</v>
      </c>
      <c r="G305" s="11" t="s">
        <v>36</v>
      </c>
      <c r="H305" s="14" t="s">
        <v>839</v>
      </c>
    </row>
    <row r="306" spans="1:8" ht="11.25" customHeight="1" x14ac:dyDescent="0.3">
      <c r="A306" s="10">
        <v>301</v>
      </c>
      <c r="B306" s="11" t="s">
        <v>1372</v>
      </c>
      <c r="C306" s="10" t="s">
        <v>243</v>
      </c>
      <c r="D306" s="10" t="s">
        <v>837</v>
      </c>
      <c r="E306" s="11" t="s">
        <v>27</v>
      </c>
      <c r="F306" s="14" t="s">
        <v>840</v>
      </c>
      <c r="G306" s="11" t="s">
        <v>29</v>
      </c>
      <c r="H306" s="14" t="s">
        <v>841</v>
      </c>
    </row>
    <row r="307" spans="1:8" ht="11.25" customHeight="1" x14ac:dyDescent="0.3">
      <c r="A307" s="10">
        <v>302</v>
      </c>
      <c r="B307" s="11" t="s">
        <v>1372</v>
      </c>
      <c r="C307" s="10" t="s">
        <v>243</v>
      </c>
      <c r="D307" s="10" t="s">
        <v>837</v>
      </c>
      <c r="E307" s="11" t="s">
        <v>257</v>
      </c>
      <c r="F307" s="14" t="s">
        <v>842</v>
      </c>
      <c r="G307" s="11" t="s">
        <v>29</v>
      </c>
      <c r="H307" s="14" t="s">
        <v>843</v>
      </c>
    </row>
    <row r="308" spans="1:8" ht="11.25" customHeight="1" x14ac:dyDescent="0.3">
      <c r="A308" s="10">
        <v>303</v>
      </c>
      <c r="B308" s="11" t="s">
        <v>1372</v>
      </c>
      <c r="C308" s="10" t="s">
        <v>243</v>
      </c>
      <c r="D308" s="10" t="s">
        <v>844</v>
      </c>
      <c r="E308" s="11" t="s">
        <v>27</v>
      </c>
      <c r="F308" s="14" t="s">
        <v>845</v>
      </c>
      <c r="G308" s="11" t="s">
        <v>36</v>
      </c>
      <c r="H308" s="14" t="s">
        <v>846</v>
      </c>
    </row>
    <row r="309" spans="1:8" ht="11.25" customHeight="1" x14ac:dyDescent="0.3">
      <c r="A309" s="10">
        <v>304</v>
      </c>
      <c r="B309" s="11" t="s">
        <v>1372</v>
      </c>
      <c r="C309" s="10" t="s">
        <v>243</v>
      </c>
      <c r="D309" s="10" t="s">
        <v>844</v>
      </c>
      <c r="E309" s="11" t="s">
        <v>257</v>
      </c>
      <c r="F309" s="14" t="s">
        <v>847</v>
      </c>
      <c r="G309" s="11" t="s">
        <v>29</v>
      </c>
      <c r="H309" s="14" t="s">
        <v>848</v>
      </c>
    </row>
    <row r="310" spans="1:8" ht="11.25" customHeight="1" x14ac:dyDescent="0.3">
      <c r="A310" s="10">
        <v>305</v>
      </c>
      <c r="B310" s="11" t="s">
        <v>1372</v>
      </c>
      <c r="C310" s="10" t="s">
        <v>243</v>
      </c>
      <c r="D310" s="10" t="s">
        <v>849</v>
      </c>
      <c r="E310" s="11" t="s">
        <v>27</v>
      </c>
      <c r="F310" s="14" t="s">
        <v>850</v>
      </c>
      <c r="G310" s="11" t="s">
        <v>36</v>
      </c>
      <c r="H310" s="14" t="s">
        <v>851</v>
      </c>
    </row>
    <row r="311" spans="1:8" ht="11.25" customHeight="1" x14ac:dyDescent="0.3">
      <c r="A311" s="10">
        <v>306</v>
      </c>
      <c r="B311" s="11" t="s">
        <v>1372</v>
      </c>
      <c r="C311" s="10" t="s">
        <v>243</v>
      </c>
      <c r="D311" s="10" t="s">
        <v>849</v>
      </c>
      <c r="E311" s="11" t="s">
        <v>27</v>
      </c>
      <c r="F311" s="14" t="s">
        <v>852</v>
      </c>
      <c r="G311" s="11" t="s">
        <v>29</v>
      </c>
      <c r="H311" s="14" t="s">
        <v>853</v>
      </c>
    </row>
    <row r="312" spans="1:8" ht="11.25" customHeight="1" x14ac:dyDescent="0.3">
      <c r="A312" s="10">
        <v>307</v>
      </c>
      <c r="B312" s="11" t="s">
        <v>1372</v>
      </c>
      <c r="C312" s="10" t="s">
        <v>243</v>
      </c>
      <c r="D312" s="10" t="s">
        <v>849</v>
      </c>
      <c r="E312" s="11" t="s">
        <v>257</v>
      </c>
      <c r="F312" s="14" t="s">
        <v>854</v>
      </c>
      <c r="G312" s="11" t="s">
        <v>36</v>
      </c>
      <c r="H312" s="14" t="s">
        <v>633</v>
      </c>
    </row>
    <row r="313" spans="1:8" ht="11.25" customHeight="1" x14ac:dyDescent="0.3">
      <c r="A313" s="10">
        <v>308</v>
      </c>
      <c r="B313" s="11" t="s">
        <v>1372</v>
      </c>
      <c r="C313" s="10" t="s">
        <v>243</v>
      </c>
      <c r="D313" s="10" t="s">
        <v>855</v>
      </c>
      <c r="E313" s="11" t="s">
        <v>27</v>
      </c>
      <c r="F313" s="14" t="s">
        <v>856</v>
      </c>
      <c r="G313" s="11" t="s">
        <v>36</v>
      </c>
      <c r="H313" s="14" t="s">
        <v>857</v>
      </c>
    </row>
    <row r="314" spans="1:8" ht="11.25" customHeight="1" x14ac:dyDescent="0.3">
      <c r="A314" s="10">
        <v>309</v>
      </c>
      <c r="B314" s="11" t="s">
        <v>1372</v>
      </c>
      <c r="C314" s="10" t="s">
        <v>243</v>
      </c>
      <c r="D314" s="10" t="s">
        <v>855</v>
      </c>
      <c r="E314" s="11" t="s">
        <v>27</v>
      </c>
      <c r="F314" s="14" t="s">
        <v>858</v>
      </c>
      <c r="G314" s="11" t="s">
        <v>36</v>
      </c>
      <c r="H314" s="14" t="s">
        <v>859</v>
      </c>
    </row>
    <row r="315" spans="1:8" ht="11.25" customHeight="1" x14ac:dyDescent="0.3">
      <c r="A315" s="10">
        <v>310</v>
      </c>
      <c r="B315" s="11" t="s">
        <v>1372</v>
      </c>
      <c r="C315" s="10" t="s">
        <v>243</v>
      </c>
      <c r="D315" s="10" t="s">
        <v>855</v>
      </c>
      <c r="E315" s="11" t="s">
        <v>257</v>
      </c>
      <c r="F315" s="14" t="s">
        <v>860</v>
      </c>
      <c r="G315" s="11" t="s">
        <v>29</v>
      </c>
      <c r="H315" s="14" t="s">
        <v>861</v>
      </c>
    </row>
    <row r="316" spans="1:8" ht="11.25" customHeight="1" x14ac:dyDescent="0.3">
      <c r="A316" s="10">
        <v>311</v>
      </c>
      <c r="B316" s="11" t="s">
        <v>1372</v>
      </c>
      <c r="C316" s="10" t="s">
        <v>243</v>
      </c>
      <c r="D316" s="10" t="s">
        <v>862</v>
      </c>
      <c r="E316" s="11" t="s">
        <v>27</v>
      </c>
      <c r="F316" s="14" t="s">
        <v>863</v>
      </c>
      <c r="G316" s="11" t="s">
        <v>29</v>
      </c>
      <c r="H316" s="14" t="s">
        <v>864</v>
      </c>
    </row>
    <row r="317" spans="1:8" ht="11.25" customHeight="1" x14ac:dyDescent="0.3">
      <c r="A317" s="10">
        <v>312</v>
      </c>
      <c r="B317" s="11" t="s">
        <v>1372</v>
      </c>
      <c r="C317" s="10" t="s">
        <v>243</v>
      </c>
      <c r="D317" s="10" t="s">
        <v>862</v>
      </c>
      <c r="E317" s="11" t="s">
        <v>257</v>
      </c>
      <c r="F317" s="14" t="s">
        <v>865</v>
      </c>
      <c r="G317" s="11" t="s">
        <v>29</v>
      </c>
      <c r="H317" s="14" t="s">
        <v>866</v>
      </c>
    </row>
    <row r="318" spans="1:8" ht="11.25" customHeight="1" x14ac:dyDescent="0.3">
      <c r="A318" s="10">
        <v>313</v>
      </c>
      <c r="B318" s="11" t="s">
        <v>1372</v>
      </c>
      <c r="C318" s="10" t="s">
        <v>243</v>
      </c>
      <c r="D318" s="10" t="s">
        <v>867</v>
      </c>
      <c r="E318" s="11" t="s">
        <v>27</v>
      </c>
      <c r="F318" s="14" t="s">
        <v>868</v>
      </c>
      <c r="G318" s="11" t="s">
        <v>29</v>
      </c>
      <c r="H318" s="14" t="s">
        <v>869</v>
      </c>
    </row>
    <row r="319" spans="1:8" ht="11.25" customHeight="1" x14ac:dyDescent="0.3">
      <c r="A319" s="10">
        <v>314</v>
      </c>
      <c r="B319" s="11" t="s">
        <v>1372</v>
      </c>
      <c r="C319" s="10" t="s">
        <v>243</v>
      </c>
      <c r="D319" s="10" t="s">
        <v>867</v>
      </c>
      <c r="E319" s="11" t="s">
        <v>257</v>
      </c>
      <c r="F319" s="14" t="s">
        <v>870</v>
      </c>
      <c r="G319" s="11" t="s">
        <v>29</v>
      </c>
      <c r="H319" s="14" t="s">
        <v>871</v>
      </c>
    </row>
    <row r="320" spans="1:8" ht="11.25" customHeight="1" x14ac:dyDescent="0.3">
      <c r="A320" s="10">
        <v>315</v>
      </c>
      <c r="B320" s="11" t="s">
        <v>1372</v>
      </c>
      <c r="C320" s="10" t="s">
        <v>243</v>
      </c>
      <c r="D320" s="10" t="s">
        <v>872</v>
      </c>
      <c r="E320" s="11" t="s">
        <v>27</v>
      </c>
      <c r="F320" s="14" t="s">
        <v>873</v>
      </c>
      <c r="G320" s="11" t="s">
        <v>36</v>
      </c>
      <c r="H320" s="14" t="s">
        <v>874</v>
      </c>
    </row>
    <row r="321" spans="1:8" ht="11.25" customHeight="1" x14ac:dyDescent="0.3">
      <c r="A321" s="10">
        <v>316</v>
      </c>
      <c r="B321" s="11" t="s">
        <v>1372</v>
      </c>
      <c r="C321" s="10" t="s">
        <v>243</v>
      </c>
      <c r="D321" s="10" t="s">
        <v>872</v>
      </c>
      <c r="E321" s="11" t="s">
        <v>257</v>
      </c>
      <c r="F321" s="14" t="s">
        <v>875</v>
      </c>
      <c r="G321" s="11" t="s">
        <v>29</v>
      </c>
      <c r="H321" s="14" t="s">
        <v>876</v>
      </c>
    </row>
    <row r="322" spans="1:8" ht="11.25" customHeight="1" x14ac:dyDescent="0.3">
      <c r="A322" s="10">
        <v>317</v>
      </c>
      <c r="B322" s="11" t="s">
        <v>1372</v>
      </c>
      <c r="C322" s="10" t="s">
        <v>243</v>
      </c>
      <c r="D322" s="10" t="s">
        <v>877</v>
      </c>
      <c r="E322" s="11" t="s">
        <v>27</v>
      </c>
      <c r="F322" s="14" t="s">
        <v>878</v>
      </c>
      <c r="G322" s="11" t="s">
        <v>29</v>
      </c>
      <c r="H322" s="14" t="s">
        <v>879</v>
      </c>
    </row>
    <row r="323" spans="1:8" ht="11.25" customHeight="1" x14ac:dyDescent="0.3">
      <c r="A323" s="10">
        <v>318</v>
      </c>
      <c r="B323" s="11" t="s">
        <v>1372</v>
      </c>
      <c r="C323" s="10" t="s">
        <v>243</v>
      </c>
      <c r="D323" s="10" t="s">
        <v>877</v>
      </c>
      <c r="E323" s="11" t="s">
        <v>27</v>
      </c>
      <c r="F323" s="14" t="s">
        <v>880</v>
      </c>
      <c r="G323" s="11" t="s">
        <v>29</v>
      </c>
      <c r="H323" s="14" t="s">
        <v>881</v>
      </c>
    </row>
    <row r="324" spans="1:8" ht="11.25" customHeight="1" x14ac:dyDescent="0.3">
      <c r="A324" s="10">
        <v>319</v>
      </c>
      <c r="B324" s="11" t="s">
        <v>1372</v>
      </c>
      <c r="C324" s="10" t="s">
        <v>243</v>
      </c>
      <c r="D324" s="10" t="s">
        <v>877</v>
      </c>
      <c r="E324" s="11" t="s">
        <v>257</v>
      </c>
      <c r="F324" s="14" t="s">
        <v>882</v>
      </c>
      <c r="G324" s="11" t="s">
        <v>29</v>
      </c>
      <c r="H324" s="14" t="s">
        <v>883</v>
      </c>
    </row>
    <row r="325" spans="1:8" ht="11.25" customHeight="1" x14ac:dyDescent="0.3">
      <c r="A325" s="10">
        <v>320</v>
      </c>
      <c r="B325" s="11" t="s">
        <v>1372</v>
      </c>
      <c r="C325" s="10" t="s">
        <v>243</v>
      </c>
      <c r="D325" s="10" t="s">
        <v>884</v>
      </c>
      <c r="E325" s="11" t="s">
        <v>27</v>
      </c>
      <c r="F325" s="14" t="s">
        <v>885</v>
      </c>
      <c r="G325" s="11" t="s">
        <v>29</v>
      </c>
      <c r="H325" s="14" t="s">
        <v>886</v>
      </c>
    </row>
    <row r="326" spans="1:8" ht="11.25" customHeight="1" x14ac:dyDescent="0.3">
      <c r="A326" s="10">
        <v>321</v>
      </c>
      <c r="B326" s="11" t="s">
        <v>1372</v>
      </c>
      <c r="C326" s="10" t="s">
        <v>243</v>
      </c>
      <c r="D326" s="10" t="s">
        <v>884</v>
      </c>
      <c r="E326" s="11" t="s">
        <v>257</v>
      </c>
      <c r="F326" s="14" t="s">
        <v>887</v>
      </c>
      <c r="G326" s="11" t="s">
        <v>36</v>
      </c>
      <c r="H326" s="14" t="s">
        <v>888</v>
      </c>
    </row>
    <row r="327" spans="1:8" ht="11.25" customHeight="1" x14ac:dyDescent="0.3">
      <c r="A327" s="10">
        <v>322</v>
      </c>
      <c r="B327" s="11" t="s">
        <v>1372</v>
      </c>
      <c r="C327" s="10" t="s">
        <v>243</v>
      </c>
      <c r="D327" s="10" t="s">
        <v>889</v>
      </c>
      <c r="E327" s="11" t="s">
        <v>27</v>
      </c>
      <c r="F327" s="14" t="s">
        <v>890</v>
      </c>
      <c r="G327" s="11" t="s">
        <v>29</v>
      </c>
      <c r="H327" s="14" t="s">
        <v>891</v>
      </c>
    </row>
    <row r="328" spans="1:8" ht="11.25" customHeight="1" x14ac:dyDescent="0.3">
      <c r="A328" s="10">
        <v>323</v>
      </c>
      <c r="B328" s="11" t="s">
        <v>1372</v>
      </c>
      <c r="C328" s="10" t="s">
        <v>243</v>
      </c>
      <c r="D328" s="10" t="s">
        <v>889</v>
      </c>
      <c r="E328" s="11" t="s">
        <v>257</v>
      </c>
      <c r="F328" s="14" t="s">
        <v>892</v>
      </c>
      <c r="G328" s="11" t="s">
        <v>29</v>
      </c>
      <c r="H328" s="14" t="s">
        <v>581</v>
      </c>
    </row>
    <row r="329" spans="1:8" ht="11.25" customHeight="1" x14ac:dyDescent="0.3">
      <c r="A329" s="10">
        <v>324</v>
      </c>
      <c r="B329" s="11" t="s">
        <v>1372</v>
      </c>
      <c r="C329" s="10" t="s">
        <v>243</v>
      </c>
      <c r="D329" s="10" t="s">
        <v>893</v>
      </c>
      <c r="E329" s="11" t="s">
        <v>27</v>
      </c>
      <c r="F329" s="14" t="s">
        <v>894</v>
      </c>
      <c r="G329" s="11" t="s">
        <v>29</v>
      </c>
      <c r="H329" s="14" t="s">
        <v>895</v>
      </c>
    </row>
    <row r="330" spans="1:8" ht="11.25" customHeight="1" x14ac:dyDescent="0.3">
      <c r="A330" s="10">
        <v>325</v>
      </c>
      <c r="B330" s="11" t="s">
        <v>1372</v>
      </c>
      <c r="C330" s="10" t="s">
        <v>243</v>
      </c>
      <c r="D330" s="10" t="s">
        <v>893</v>
      </c>
      <c r="E330" s="11" t="s">
        <v>257</v>
      </c>
      <c r="F330" s="14" t="s">
        <v>896</v>
      </c>
      <c r="G330" s="11" t="s">
        <v>29</v>
      </c>
      <c r="H330" s="14" t="s">
        <v>897</v>
      </c>
    </row>
    <row r="331" spans="1:8" ht="11.25" customHeight="1" x14ac:dyDescent="0.3">
      <c r="A331" s="10">
        <v>326</v>
      </c>
      <c r="B331" s="11" t="s">
        <v>1372</v>
      </c>
      <c r="C331" s="10" t="s">
        <v>243</v>
      </c>
      <c r="D331" s="10" t="s">
        <v>898</v>
      </c>
      <c r="E331" s="11" t="s">
        <v>27</v>
      </c>
      <c r="F331" s="14" t="s">
        <v>899</v>
      </c>
      <c r="G331" s="11" t="s">
        <v>29</v>
      </c>
      <c r="H331" s="14" t="s">
        <v>900</v>
      </c>
    </row>
    <row r="332" spans="1:8" ht="11.25" customHeight="1" x14ac:dyDescent="0.3">
      <c r="A332" s="10">
        <v>327</v>
      </c>
      <c r="B332" s="11" t="s">
        <v>1372</v>
      </c>
      <c r="C332" s="10" t="s">
        <v>243</v>
      </c>
      <c r="D332" s="10" t="s">
        <v>898</v>
      </c>
      <c r="E332" s="11" t="s">
        <v>257</v>
      </c>
      <c r="F332" s="14" t="s">
        <v>901</v>
      </c>
      <c r="G332" s="11" t="s">
        <v>29</v>
      </c>
      <c r="H332" s="14" t="s">
        <v>902</v>
      </c>
    </row>
    <row r="333" spans="1:8" ht="11.25" customHeight="1" x14ac:dyDescent="0.3">
      <c r="A333" s="10">
        <v>328</v>
      </c>
      <c r="B333" s="11" t="s">
        <v>1372</v>
      </c>
      <c r="C333" s="10" t="s">
        <v>243</v>
      </c>
      <c r="D333" s="10" t="s">
        <v>903</v>
      </c>
      <c r="E333" s="11" t="s">
        <v>27</v>
      </c>
      <c r="F333" s="14" t="s">
        <v>904</v>
      </c>
      <c r="G333" s="11" t="s">
        <v>36</v>
      </c>
      <c r="H333" s="14" t="s">
        <v>166</v>
      </c>
    </row>
    <row r="334" spans="1:8" ht="11.25" customHeight="1" x14ac:dyDescent="0.3">
      <c r="A334" s="10">
        <v>329</v>
      </c>
      <c r="B334" s="11" t="s">
        <v>1372</v>
      </c>
      <c r="C334" s="10" t="s">
        <v>243</v>
      </c>
      <c r="D334" s="10" t="s">
        <v>903</v>
      </c>
      <c r="E334" s="11" t="s">
        <v>257</v>
      </c>
      <c r="F334" s="14" t="s">
        <v>905</v>
      </c>
      <c r="G334" s="11" t="s">
        <v>29</v>
      </c>
      <c r="H334" s="14" t="s">
        <v>906</v>
      </c>
    </row>
    <row r="335" spans="1:8" ht="11.25" customHeight="1" x14ac:dyDescent="0.3">
      <c r="A335" s="10">
        <v>330</v>
      </c>
      <c r="B335" s="11" t="s">
        <v>1372</v>
      </c>
      <c r="C335" s="10" t="s">
        <v>243</v>
      </c>
      <c r="D335" s="10" t="s">
        <v>907</v>
      </c>
      <c r="E335" s="11" t="s">
        <v>27</v>
      </c>
      <c r="F335" s="14" t="s">
        <v>908</v>
      </c>
      <c r="G335" s="11" t="s">
        <v>36</v>
      </c>
      <c r="H335" s="14" t="s">
        <v>909</v>
      </c>
    </row>
    <row r="336" spans="1:8" ht="11.25" customHeight="1" x14ac:dyDescent="0.3">
      <c r="A336" s="10">
        <v>331</v>
      </c>
      <c r="B336" s="11" t="s">
        <v>1372</v>
      </c>
      <c r="C336" s="10" t="s">
        <v>243</v>
      </c>
      <c r="D336" s="10" t="s">
        <v>907</v>
      </c>
      <c r="E336" s="11" t="s">
        <v>257</v>
      </c>
      <c r="F336" s="14" t="s">
        <v>910</v>
      </c>
      <c r="G336" s="11" t="s">
        <v>36</v>
      </c>
      <c r="H336" s="14" t="s">
        <v>911</v>
      </c>
    </row>
    <row r="337" spans="1:8" ht="11.25" customHeight="1" x14ac:dyDescent="0.3">
      <c r="A337" s="10">
        <v>332</v>
      </c>
      <c r="B337" s="11" t="s">
        <v>1372</v>
      </c>
      <c r="C337" s="10" t="s">
        <v>243</v>
      </c>
      <c r="D337" s="10" t="s">
        <v>912</v>
      </c>
      <c r="E337" s="11" t="s">
        <v>27</v>
      </c>
      <c r="F337" s="14" t="s">
        <v>913</v>
      </c>
      <c r="G337" s="11" t="s">
        <v>36</v>
      </c>
      <c r="H337" s="14" t="s">
        <v>914</v>
      </c>
    </row>
    <row r="338" spans="1:8" ht="11.25" customHeight="1" x14ac:dyDescent="0.3">
      <c r="A338" s="10">
        <v>333</v>
      </c>
      <c r="B338" s="11" t="s">
        <v>1372</v>
      </c>
      <c r="C338" s="10" t="s">
        <v>243</v>
      </c>
      <c r="D338" s="10" t="s">
        <v>912</v>
      </c>
      <c r="E338" s="11" t="s">
        <v>257</v>
      </c>
      <c r="F338" s="14" t="s">
        <v>915</v>
      </c>
      <c r="G338" s="11" t="s">
        <v>36</v>
      </c>
      <c r="H338" s="14" t="s">
        <v>916</v>
      </c>
    </row>
    <row r="339" spans="1:8" ht="11.25" customHeight="1" x14ac:dyDescent="0.3">
      <c r="A339" s="10">
        <v>334</v>
      </c>
      <c r="B339" s="11" t="s">
        <v>1372</v>
      </c>
      <c r="C339" s="10" t="s">
        <v>243</v>
      </c>
      <c r="D339" s="10" t="s">
        <v>917</v>
      </c>
      <c r="E339" s="11" t="s">
        <v>27</v>
      </c>
      <c r="F339" s="14" t="s">
        <v>918</v>
      </c>
      <c r="G339" s="11" t="s">
        <v>36</v>
      </c>
      <c r="H339" s="14" t="s">
        <v>919</v>
      </c>
    </row>
    <row r="340" spans="1:8" ht="11.25" customHeight="1" x14ac:dyDescent="0.3">
      <c r="A340" s="10">
        <v>335</v>
      </c>
      <c r="B340" s="11" t="s">
        <v>1372</v>
      </c>
      <c r="C340" s="10" t="s">
        <v>243</v>
      </c>
      <c r="D340" s="10" t="s">
        <v>917</v>
      </c>
      <c r="E340" s="11" t="s">
        <v>257</v>
      </c>
      <c r="F340" s="14" t="s">
        <v>920</v>
      </c>
      <c r="G340" s="11" t="s">
        <v>36</v>
      </c>
      <c r="H340" s="14" t="s">
        <v>921</v>
      </c>
    </row>
    <row r="341" spans="1:8" ht="11.25" customHeight="1" x14ac:dyDescent="0.3">
      <c r="A341" s="10">
        <v>336</v>
      </c>
      <c r="B341" s="11" t="s">
        <v>1372</v>
      </c>
      <c r="C341" s="10" t="s">
        <v>243</v>
      </c>
      <c r="D341" s="10" t="s">
        <v>922</v>
      </c>
      <c r="E341" s="11" t="s">
        <v>27</v>
      </c>
      <c r="F341" s="14" t="s">
        <v>923</v>
      </c>
      <c r="G341" s="11" t="s">
        <v>29</v>
      </c>
      <c r="H341" s="14" t="s">
        <v>924</v>
      </c>
    </row>
    <row r="342" spans="1:8" ht="11.25" customHeight="1" x14ac:dyDescent="0.3">
      <c r="A342" s="10">
        <v>337</v>
      </c>
      <c r="B342" s="11" t="s">
        <v>1372</v>
      </c>
      <c r="C342" s="10" t="s">
        <v>243</v>
      </c>
      <c r="D342" s="10" t="s">
        <v>922</v>
      </c>
      <c r="E342" s="11" t="s">
        <v>257</v>
      </c>
      <c r="F342" s="14" t="s">
        <v>925</v>
      </c>
      <c r="G342" s="11" t="s">
        <v>29</v>
      </c>
      <c r="H342" s="14" t="s">
        <v>926</v>
      </c>
    </row>
    <row r="343" spans="1:8" ht="11.25" customHeight="1" x14ac:dyDescent="0.3">
      <c r="A343" s="10">
        <v>338</v>
      </c>
      <c r="B343" s="11" t="s">
        <v>1372</v>
      </c>
      <c r="C343" s="10" t="s">
        <v>243</v>
      </c>
      <c r="D343" s="10" t="s">
        <v>927</v>
      </c>
      <c r="E343" s="11" t="s">
        <v>27</v>
      </c>
      <c r="F343" s="14" t="s">
        <v>928</v>
      </c>
      <c r="G343" s="11" t="s">
        <v>29</v>
      </c>
      <c r="H343" s="14" t="s">
        <v>929</v>
      </c>
    </row>
    <row r="344" spans="1:8" ht="11.25" customHeight="1" x14ac:dyDescent="0.3">
      <c r="A344" s="10">
        <v>339</v>
      </c>
      <c r="B344" s="11" t="s">
        <v>1372</v>
      </c>
      <c r="C344" s="10" t="s">
        <v>243</v>
      </c>
      <c r="D344" s="10" t="s">
        <v>927</v>
      </c>
      <c r="E344" s="11" t="s">
        <v>257</v>
      </c>
      <c r="F344" s="14" t="s">
        <v>930</v>
      </c>
      <c r="G344" s="11" t="s">
        <v>36</v>
      </c>
      <c r="H344" s="14" t="s">
        <v>931</v>
      </c>
    </row>
    <row r="345" spans="1:8" ht="11.25" customHeight="1" x14ac:dyDescent="0.3">
      <c r="A345" s="10">
        <v>340</v>
      </c>
      <c r="B345" s="11" t="s">
        <v>1372</v>
      </c>
      <c r="C345" s="10" t="s">
        <v>243</v>
      </c>
      <c r="D345" s="10" t="s">
        <v>932</v>
      </c>
      <c r="E345" s="11" t="s">
        <v>27</v>
      </c>
      <c r="F345" s="14" t="s">
        <v>933</v>
      </c>
      <c r="G345" s="11" t="s">
        <v>36</v>
      </c>
      <c r="H345" s="14" t="s">
        <v>934</v>
      </c>
    </row>
    <row r="346" spans="1:8" ht="11.25" customHeight="1" x14ac:dyDescent="0.3">
      <c r="A346" s="10">
        <v>341</v>
      </c>
      <c r="B346" s="11" t="s">
        <v>1372</v>
      </c>
      <c r="C346" s="10" t="s">
        <v>243</v>
      </c>
      <c r="D346" s="10" t="s">
        <v>932</v>
      </c>
      <c r="E346" s="11" t="s">
        <v>257</v>
      </c>
      <c r="F346" s="14" t="s">
        <v>935</v>
      </c>
      <c r="G346" s="11" t="s">
        <v>29</v>
      </c>
      <c r="H346" s="14" t="s">
        <v>936</v>
      </c>
    </row>
    <row r="347" spans="1:8" ht="11.25" customHeight="1" x14ac:dyDescent="0.3">
      <c r="A347" s="10">
        <v>342</v>
      </c>
      <c r="B347" s="11" t="s">
        <v>1372</v>
      </c>
      <c r="C347" s="10" t="s">
        <v>243</v>
      </c>
      <c r="D347" s="10" t="s">
        <v>937</v>
      </c>
      <c r="E347" s="11" t="s">
        <v>27</v>
      </c>
      <c r="F347" s="14" t="s">
        <v>938</v>
      </c>
      <c r="G347" s="11" t="s">
        <v>36</v>
      </c>
      <c r="H347" s="14" t="s">
        <v>590</v>
      </c>
    </row>
    <row r="348" spans="1:8" ht="11.25" customHeight="1" x14ac:dyDescent="0.3">
      <c r="A348" s="10">
        <v>343</v>
      </c>
      <c r="B348" s="11" t="s">
        <v>1372</v>
      </c>
      <c r="C348" s="10" t="s">
        <v>243</v>
      </c>
      <c r="D348" s="10" t="s">
        <v>937</v>
      </c>
      <c r="E348" s="11" t="s">
        <v>257</v>
      </c>
      <c r="F348" s="14" t="s">
        <v>939</v>
      </c>
      <c r="G348" s="11" t="s">
        <v>29</v>
      </c>
      <c r="H348" s="14" t="s">
        <v>940</v>
      </c>
    </row>
    <row r="349" spans="1:8" ht="11.25" customHeight="1" x14ac:dyDescent="0.3">
      <c r="A349" s="10">
        <v>344</v>
      </c>
      <c r="B349" s="11" t="s">
        <v>1372</v>
      </c>
      <c r="C349" s="10" t="s">
        <v>243</v>
      </c>
      <c r="D349" s="10" t="s">
        <v>941</v>
      </c>
      <c r="E349" s="11" t="s">
        <v>27</v>
      </c>
      <c r="F349" s="14" t="s">
        <v>942</v>
      </c>
      <c r="G349" s="11" t="s">
        <v>29</v>
      </c>
      <c r="H349" s="14" t="s">
        <v>943</v>
      </c>
    </row>
    <row r="350" spans="1:8" ht="11.25" customHeight="1" x14ac:dyDescent="0.3">
      <c r="A350" s="10">
        <v>345</v>
      </c>
      <c r="B350" s="11" t="s">
        <v>1372</v>
      </c>
      <c r="C350" s="10" t="s">
        <v>243</v>
      </c>
      <c r="D350" s="10" t="s">
        <v>941</v>
      </c>
      <c r="E350" s="11" t="s">
        <v>257</v>
      </c>
      <c r="F350" s="14" t="s">
        <v>944</v>
      </c>
      <c r="G350" s="11" t="s">
        <v>36</v>
      </c>
      <c r="H350" s="14" t="s">
        <v>945</v>
      </c>
    </row>
    <row r="351" spans="1:8" ht="11.25" customHeight="1" x14ac:dyDescent="0.3">
      <c r="A351" s="10">
        <v>346</v>
      </c>
      <c r="B351" s="11" t="s">
        <v>1372</v>
      </c>
      <c r="C351" s="10" t="s">
        <v>243</v>
      </c>
      <c r="D351" s="10" t="s">
        <v>946</v>
      </c>
      <c r="E351" s="11" t="s">
        <v>27</v>
      </c>
      <c r="F351" s="14" t="s">
        <v>947</v>
      </c>
      <c r="G351" s="11" t="s">
        <v>29</v>
      </c>
      <c r="H351" s="14" t="s">
        <v>948</v>
      </c>
    </row>
    <row r="352" spans="1:8" ht="11.25" customHeight="1" x14ac:dyDescent="0.3">
      <c r="A352" s="10">
        <v>347</v>
      </c>
      <c r="B352" s="11" t="s">
        <v>1372</v>
      </c>
      <c r="C352" s="10" t="s">
        <v>243</v>
      </c>
      <c r="D352" s="10" t="s">
        <v>946</v>
      </c>
      <c r="E352" s="11" t="s">
        <v>257</v>
      </c>
      <c r="F352" s="14" t="s">
        <v>949</v>
      </c>
      <c r="G352" s="11" t="s">
        <v>29</v>
      </c>
      <c r="H352" s="14" t="s">
        <v>950</v>
      </c>
    </row>
    <row r="353" spans="1:8" ht="11.25" customHeight="1" x14ac:dyDescent="0.3">
      <c r="A353" s="10">
        <v>348</v>
      </c>
      <c r="B353" s="11" t="s">
        <v>1372</v>
      </c>
      <c r="C353" s="10" t="s">
        <v>243</v>
      </c>
      <c r="D353" s="10" t="s">
        <v>951</v>
      </c>
      <c r="E353" s="11" t="s">
        <v>27</v>
      </c>
      <c r="F353" s="14" t="s">
        <v>952</v>
      </c>
      <c r="G353" s="11" t="s">
        <v>36</v>
      </c>
      <c r="H353" s="14" t="s">
        <v>953</v>
      </c>
    </row>
    <row r="354" spans="1:8" ht="11.25" customHeight="1" x14ac:dyDescent="0.3">
      <c r="A354" s="10">
        <v>349</v>
      </c>
      <c r="B354" s="11" t="s">
        <v>1372</v>
      </c>
      <c r="C354" s="10" t="s">
        <v>243</v>
      </c>
      <c r="D354" s="10" t="s">
        <v>951</v>
      </c>
      <c r="E354" s="11" t="s">
        <v>257</v>
      </c>
      <c r="F354" s="14" t="s">
        <v>954</v>
      </c>
      <c r="G354" s="11" t="s">
        <v>36</v>
      </c>
      <c r="H354" s="14" t="s">
        <v>955</v>
      </c>
    </row>
    <row r="355" spans="1:8" ht="11.25" customHeight="1" x14ac:dyDescent="0.3">
      <c r="A355" s="10">
        <v>350</v>
      </c>
      <c r="B355" s="11" t="s">
        <v>1372</v>
      </c>
      <c r="C355" s="10" t="s">
        <v>243</v>
      </c>
      <c r="D355" s="10" t="s">
        <v>956</v>
      </c>
      <c r="E355" s="11" t="s">
        <v>27</v>
      </c>
      <c r="F355" s="14" t="s">
        <v>957</v>
      </c>
      <c r="G355" s="11" t="s">
        <v>36</v>
      </c>
      <c r="H355" s="14" t="s">
        <v>958</v>
      </c>
    </row>
    <row r="356" spans="1:8" ht="11.25" customHeight="1" x14ac:dyDescent="0.3">
      <c r="A356" s="10">
        <v>351</v>
      </c>
      <c r="B356" s="11" t="s">
        <v>1372</v>
      </c>
      <c r="C356" s="10" t="s">
        <v>243</v>
      </c>
      <c r="D356" s="10" t="s">
        <v>956</v>
      </c>
      <c r="E356" s="11" t="s">
        <v>257</v>
      </c>
      <c r="F356" s="14" t="s">
        <v>959</v>
      </c>
      <c r="G356" s="11" t="s">
        <v>29</v>
      </c>
      <c r="H356" s="14" t="s">
        <v>960</v>
      </c>
    </row>
    <row r="357" spans="1:8" ht="11.25" customHeight="1" x14ac:dyDescent="0.3">
      <c r="A357" s="10">
        <v>352</v>
      </c>
      <c r="B357" s="11" t="s">
        <v>1372</v>
      </c>
      <c r="C357" s="10" t="s">
        <v>243</v>
      </c>
      <c r="D357" s="10" t="s">
        <v>961</v>
      </c>
      <c r="E357" s="11" t="s">
        <v>27</v>
      </c>
      <c r="F357" s="14" t="s">
        <v>962</v>
      </c>
      <c r="G357" s="11" t="s">
        <v>36</v>
      </c>
      <c r="H357" s="14" t="s">
        <v>963</v>
      </c>
    </row>
    <row r="358" spans="1:8" ht="11.25" customHeight="1" x14ac:dyDescent="0.3">
      <c r="A358" s="10">
        <v>353</v>
      </c>
      <c r="B358" s="11" t="s">
        <v>1372</v>
      </c>
      <c r="C358" s="10" t="s">
        <v>243</v>
      </c>
      <c r="D358" s="10" t="s">
        <v>961</v>
      </c>
      <c r="E358" s="11" t="s">
        <v>257</v>
      </c>
      <c r="F358" s="14" t="s">
        <v>964</v>
      </c>
      <c r="G358" s="11" t="s">
        <v>29</v>
      </c>
      <c r="H358" s="14" t="s">
        <v>965</v>
      </c>
    </row>
    <row r="359" spans="1:8" ht="11.25" customHeight="1" x14ac:dyDescent="0.3">
      <c r="A359" s="10">
        <v>354</v>
      </c>
      <c r="B359" s="11" t="s">
        <v>1372</v>
      </c>
      <c r="C359" s="10" t="s">
        <v>243</v>
      </c>
      <c r="D359" s="10" t="s">
        <v>966</v>
      </c>
      <c r="E359" s="11" t="s">
        <v>27</v>
      </c>
      <c r="F359" s="14" t="s">
        <v>967</v>
      </c>
      <c r="G359" s="11" t="s">
        <v>36</v>
      </c>
      <c r="H359" s="14" t="s">
        <v>968</v>
      </c>
    </row>
    <row r="360" spans="1:8" ht="11.25" customHeight="1" x14ac:dyDescent="0.3">
      <c r="A360" s="10">
        <v>355</v>
      </c>
      <c r="B360" s="11" t="s">
        <v>1372</v>
      </c>
      <c r="C360" s="10" t="s">
        <v>243</v>
      </c>
      <c r="D360" s="10" t="s">
        <v>966</v>
      </c>
      <c r="E360" s="11" t="s">
        <v>257</v>
      </c>
      <c r="F360" s="14" t="s">
        <v>969</v>
      </c>
      <c r="G360" s="11" t="s">
        <v>36</v>
      </c>
      <c r="H360" s="14" t="s">
        <v>970</v>
      </c>
    </row>
    <row r="361" spans="1:8" ht="11.25" customHeight="1" x14ac:dyDescent="0.3">
      <c r="A361" s="10">
        <v>356</v>
      </c>
      <c r="B361" s="11" t="s">
        <v>1372</v>
      </c>
      <c r="C361" s="10" t="s">
        <v>243</v>
      </c>
      <c r="D361" s="10" t="s">
        <v>971</v>
      </c>
      <c r="E361" s="11" t="s">
        <v>27</v>
      </c>
      <c r="F361" s="14" t="s">
        <v>972</v>
      </c>
      <c r="G361" s="11" t="s">
        <v>36</v>
      </c>
      <c r="H361" s="14" t="s">
        <v>973</v>
      </c>
    </row>
    <row r="362" spans="1:8" ht="11.25" customHeight="1" x14ac:dyDescent="0.3">
      <c r="A362" s="10">
        <v>357</v>
      </c>
      <c r="B362" s="11" t="s">
        <v>1372</v>
      </c>
      <c r="C362" s="10" t="s">
        <v>243</v>
      </c>
      <c r="D362" s="10" t="s">
        <v>971</v>
      </c>
      <c r="E362" s="11" t="s">
        <v>257</v>
      </c>
      <c r="F362" s="14" t="s">
        <v>974</v>
      </c>
      <c r="G362" s="11" t="s">
        <v>36</v>
      </c>
      <c r="H362" s="14" t="s">
        <v>975</v>
      </c>
    </row>
    <row r="363" spans="1:8" ht="11.25" customHeight="1" x14ac:dyDescent="0.3">
      <c r="A363" s="10">
        <v>358</v>
      </c>
      <c r="B363" s="11" t="s">
        <v>1372</v>
      </c>
      <c r="C363" s="10" t="s">
        <v>243</v>
      </c>
      <c r="D363" s="10" t="s">
        <v>976</v>
      </c>
      <c r="E363" s="11" t="s">
        <v>27</v>
      </c>
      <c r="F363" s="14" t="s">
        <v>977</v>
      </c>
      <c r="G363" s="11" t="s">
        <v>36</v>
      </c>
      <c r="H363" s="14" t="s">
        <v>978</v>
      </c>
    </row>
    <row r="364" spans="1:8" ht="11.25" customHeight="1" x14ac:dyDescent="0.3">
      <c r="A364" s="10">
        <v>359</v>
      </c>
      <c r="B364" s="11" t="s">
        <v>1372</v>
      </c>
      <c r="C364" s="10" t="s">
        <v>243</v>
      </c>
      <c r="D364" s="10" t="s">
        <v>976</v>
      </c>
      <c r="E364" s="11" t="s">
        <v>257</v>
      </c>
      <c r="F364" s="14" t="s">
        <v>979</v>
      </c>
      <c r="G364" s="11" t="s">
        <v>29</v>
      </c>
      <c r="H364" s="14" t="s">
        <v>980</v>
      </c>
    </row>
    <row r="365" spans="1:8" ht="11.25" customHeight="1" x14ac:dyDescent="0.3">
      <c r="A365" s="10">
        <v>360</v>
      </c>
      <c r="B365" s="11" t="s">
        <v>1372</v>
      </c>
      <c r="C365" s="10" t="s">
        <v>243</v>
      </c>
      <c r="D365" s="10" t="s">
        <v>981</v>
      </c>
      <c r="E365" s="11" t="s">
        <v>27</v>
      </c>
      <c r="F365" s="14" t="s">
        <v>982</v>
      </c>
      <c r="G365" s="11" t="s">
        <v>36</v>
      </c>
      <c r="H365" s="14" t="s">
        <v>983</v>
      </c>
    </row>
    <row r="366" spans="1:8" ht="11.25" customHeight="1" x14ac:dyDescent="0.3">
      <c r="A366" s="10">
        <v>361</v>
      </c>
      <c r="B366" s="11" t="s">
        <v>1372</v>
      </c>
      <c r="C366" s="10" t="s">
        <v>243</v>
      </c>
      <c r="D366" s="10" t="s">
        <v>981</v>
      </c>
      <c r="E366" s="11" t="s">
        <v>257</v>
      </c>
      <c r="F366" s="14" t="s">
        <v>984</v>
      </c>
      <c r="G366" s="11" t="s">
        <v>29</v>
      </c>
      <c r="H366" s="14" t="s">
        <v>985</v>
      </c>
    </row>
    <row r="367" spans="1:8" ht="11.25" customHeight="1" x14ac:dyDescent="0.3">
      <c r="A367" s="10">
        <v>362</v>
      </c>
      <c r="B367" s="11" t="s">
        <v>1372</v>
      </c>
      <c r="C367" s="10" t="s">
        <v>243</v>
      </c>
      <c r="D367" s="10" t="s">
        <v>986</v>
      </c>
      <c r="E367" s="11" t="s">
        <v>27</v>
      </c>
      <c r="F367" s="14" t="s">
        <v>987</v>
      </c>
      <c r="G367" s="11" t="s">
        <v>29</v>
      </c>
      <c r="H367" s="14" t="s">
        <v>392</v>
      </c>
    </row>
    <row r="368" spans="1:8" ht="11.25" customHeight="1" x14ac:dyDescent="0.3">
      <c r="A368" s="10">
        <v>363</v>
      </c>
      <c r="B368" s="11" t="s">
        <v>1372</v>
      </c>
      <c r="C368" s="10" t="s">
        <v>243</v>
      </c>
      <c r="D368" s="10" t="s">
        <v>986</v>
      </c>
      <c r="E368" s="11" t="s">
        <v>257</v>
      </c>
      <c r="F368" s="14" t="s">
        <v>988</v>
      </c>
      <c r="G368" s="11" t="s">
        <v>29</v>
      </c>
      <c r="H368" s="14" t="s">
        <v>989</v>
      </c>
    </row>
    <row r="369" spans="1:8" ht="11.25" customHeight="1" x14ac:dyDescent="0.3">
      <c r="A369" s="10">
        <v>364</v>
      </c>
      <c r="B369" s="11" t="s">
        <v>1372</v>
      </c>
      <c r="C369" s="10" t="s">
        <v>493</v>
      </c>
      <c r="D369" s="10" t="s">
        <v>990</v>
      </c>
      <c r="E369" s="11" t="s">
        <v>27</v>
      </c>
      <c r="F369" s="14" t="s">
        <v>991</v>
      </c>
      <c r="G369" s="11" t="s">
        <v>29</v>
      </c>
      <c r="H369" s="14" t="s">
        <v>992</v>
      </c>
    </row>
    <row r="370" spans="1:8" ht="11.25" customHeight="1" x14ac:dyDescent="0.3">
      <c r="A370" s="10">
        <v>365</v>
      </c>
      <c r="B370" s="11" t="s">
        <v>1372</v>
      </c>
      <c r="C370" s="10" t="s">
        <v>493</v>
      </c>
      <c r="D370" s="10" t="s">
        <v>990</v>
      </c>
      <c r="E370" s="11" t="s">
        <v>257</v>
      </c>
      <c r="F370" s="14" t="s">
        <v>993</v>
      </c>
      <c r="G370" s="11" t="s">
        <v>29</v>
      </c>
      <c r="H370" s="14" t="s">
        <v>994</v>
      </c>
    </row>
    <row r="371" spans="1:8" ht="11.25" customHeight="1" x14ac:dyDescent="0.3">
      <c r="A371" s="10">
        <v>366</v>
      </c>
      <c r="B371" s="11" t="s">
        <v>1372</v>
      </c>
      <c r="C371" s="10" t="s">
        <v>493</v>
      </c>
      <c r="D371" s="10" t="s">
        <v>995</v>
      </c>
      <c r="E371" s="11" t="s">
        <v>27</v>
      </c>
      <c r="F371" s="14" t="s">
        <v>996</v>
      </c>
      <c r="G371" s="11" t="s">
        <v>36</v>
      </c>
      <c r="H371" s="14" t="s">
        <v>997</v>
      </c>
    </row>
    <row r="372" spans="1:8" ht="11.25" customHeight="1" x14ac:dyDescent="0.3">
      <c r="A372" s="10">
        <v>367</v>
      </c>
      <c r="B372" s="11" t="s">
        <v>1372</v>
      </c>
      <c r="C372" s="10" t="s">
        <v>493</v>
      </c>
      <c r="D372" s="10" t="s">
        <v>995</v>
      </c>
      <c r="E372" s="11" t="s">
        <v>257</v>
      </c>
      <c r="F372" s="14" t="s">
        <v>998</v>
      </c>
      <c r="G372" s="11" t="s">
        <v>29</v>
      </c>
      <c r="H372" s="14" t="s">
        <v>999</v>
      </c>
    </row>
    <row r="373" spans="1:8" ht="11.25" customHeight="1" x14ac:dyDescent="0.3">
      <c r="A373" s="10">
        <v>368</v>
      </c>
      <c r="B373" s="11" t="s">
        <v>1372</v>
      </c>
      <c r="C373" s="10" t="s">
        <v>493</v>
      </c>
      <c r="D373" s="10" t="s">
        <v>1000</v>
      </c>
      <c r="E373" s="11" t="s">
        <v>27</v>
      </c>
      <c r="F373" s="14" t="s">
        <v>1001</v>
      </c>
      <c r="G373" s="11" t="s">
        <v>29</v>
      </c>
      <c r="H373" s="14" t="s">
        <v>1002</v>
      </c>
    </row>
    <row r="374" spans="1:8" ht="11.25" customHeight="1" x14ac:dyDescent="0.3">
      <c r="A374" s="10">
        <v>369</v>
      </c>
      <c r="B374" s="11" t="s">
        <v>1372</v>
      </c>
      <c r="C374" s="10" t="s">
        <v>493</v>
      </c>
      <c r="D374" s="10" t="s">
        <v>1000</v>
      </c>
      <c r="E374" s="11" t="s">
        <v>257</v>
      </c>
      <c r="F374" s="14" t="s">
        <v>1003</v>
      </c>
      <c r="G374" s="11" t="s">
        <v>36</v>
      </c>
      <c r="H374" s="14" t="s">
        <v>1004</v>
      </c>
    </row>
    <row r="375" spans="1:8" ht="11.25" customHeight="1" x14ac:dyDescent="0.3">
      <c r="A375" s="10">
        <v>370</v>
      </c>
      <c r="B375" s="11" t="s">
        <v>1372</v>
      </c>
      <c r="C375" s="10" t="s">
        <v>493</v>
      </c>
      <c r="D375" s="10" t="s">
        <v>1005</v>
      </c>
      <c r="E375" s="11" t="s">
        <v>27</v>
      </c>
      <c r="F375" s="14" t="s">
        <v>1006</v>
      </c>
      <c r="G375" s="11" t="s">
        <v>36</v>
      </c>
      <c r="H375" s="14" t="s">
        <v>1007</v>
      </c>
    </row>
    <row r="376" spans="1:8" ht="11.25" customHeight="1" x14ac:dyDescent="0.3">
      <c r="A376" s="10">
        <v>371</v>
      </c>
      <c r="B376" s="11" t="s">
        <v>1372</v>
      </c>
      <c r="C376" s="10" t="s">
        <v>493</v>
      </c>
      <c r="D376" s="10" t="s">
        <v>1005</v>
      </c>
      <c r="E376" s="11" t="s">
        <v>257</v>
      </c>
      <c r="F376" s="14" t="s">
        <v>1008</v>
      </c>
      <c r="G376" s="11" t="s">
        <v>29</v>
      </c>
      <c r="H376" s="14" t="s">
        <v>1009</v>
      </c>
    </row>
    <row r="377" spans="1:8" ht="11.25" customHeight="1" x14ac:dyDescent="0.3">
      <c r="A377" s="10">
        <v>372</v>
      </c>
      <c r="B377" s="11" t="s">
        <v>1372</v>
      </c>
      <c r="C377" s="10" t="s">
        <v>493</v>
      </c>
      <c r="D377" s="10" t="s">
        <v>1010</v>
      </c>
      <c r="E377" s="11" t="s">
        <v>27</v>
      </c>
      <c r="F377" s="14" t="s">
        <v>1011</v>
      </c>
      <c r="G377" s="11" t="s">
        <v>29</v>
      </c>
      <c r="H377" s="14" t="s">
        <v>1012</v>
      </c>
    </row>
    <row r="378" spans="1:8" ht="11.25" customHeight="1" x14ac:dyDescent="0.3">
      <c r="A378" s="10">
        <v>373</v>
      </c>
      <c r="B378" s="11" t="s">
        <v>1372</v>
      </c>
      <c r="C378" s="10" t="s">
        <v>493</v>
      </c>
      <c r="D378" s="10" t="s">
        <v>1010</v>
      </c>
      <c r="E378" s="11" t="s">
        <v>257</v>
      </c>
      <c r="F378" s="14" t="s">
        <v>1013</v>
      </c>
      <c r="G378" s="11" t="s">
        <v>36</v>
      </c>
      <c r="H378" s="14" t="s">
        <v>1014</v>
      </c>
    </row>
    <row r="379" spans="1:8" ht="11.25" customHeight="1" x14ac:dyDescent="0.3">
      <c r="A379" s="10">
        <v>374</v>
      </c>
      <c r="B379" s="11" t="s">
        <v>1372</v>
      </c>
      <c r="C379" s="10" t="s">
        <v>493</v>
      </c>
      <c r="D379" s="10" t="s">
        <v>1015</v>
      </c>
      <c r="E379" s="11" t="s">
        <v>27</v>
      </c>
      <c r="F379" s="14" t="s">
        <v>1016</v>
      </c>
      <c r="G379" s="11" t="s">
        <v>36</v>
      </c>
      <c r="H379" s="14" t="s">
        <v>1017</v>
      </c>
    </row>
    <row r="380" spans="1:8" ht="11.25" customHeight="1" x14ac:dyDescent="0.3">
      <c r="A380" s="10">
        <v>375</v>
      </c>
      <c r="B380" s="11" t="s">
        <v>1372</v>
      </c>
      <c r="C380" s="10" t="s">
        <v>493</v>
      </c>
      <c r="D380" s="10" t="s">
        <v>1015</v>
      </c>
      <c r="E380" s="11" t="s">
        <v>257</v>
      </c>
      <c r="F380" s="14" t="s">
        <v>1018</v>
      </c>
      <c r="G380" s="11" t="s">
        <v>29</v>
      </c>
      <c r="H380" s="14" t="s">
        <v>1019</v>
      </c>
    </row>
    <row r="381" spans="1:8" ht="11.25" customHeight="1" x14ac:dyDescent="0.3">
      <c r="A381" s="10">
        <v>376</v>
      </c>
      <c r="B381" s="11" t="s">
        <v>1372</v>
      </c>
      <c r="C381" s="10" t="s">
        <v>493</v>
      </c>
      <c r="D381" s="10" t="s">
        <v>1020</v>
      </c>
      <c r="E381" s="11" t="s">
        <v>27</v>
      </c>
      <c r="F381" s="14" t="s">
        <v>1021</v>
      </c>
      <c r="G381" s="11" t="s">
        <v>29</v>
      </c>
      <c r="H381" s="14" t="s">
        <v>1022</v>
      </c>
    </row>
    <row r="382" spans="1:8" ht="11.25" customHeight="1" x14ac:dyDescent="0.3">
      <c r="A382" s="10">
        <v>377</v>
      </c>
      <c r="B382" s="11" t="s">
        <v>1372</v>
      </c>
      <c r="C382" s="10" t="s">
        <v>493</v>
      </c>
      <c r="D382" s="10" t="s">
        <v>1020</v>
      </c>
      <c r="E382" s="11" t="s">
        <v>257</v>
      </c>
      <c r="F382" s="14" t="s">
        <v>1023</v>
      </c>
      <c r="G382" s="11" t="s">
        <v>29</v>
      </c>
      <c r="H382" s="14" t="s">
        <v>1024</v>
      </c>
    </row>
    <row r="383" spans="1:8" ht="11.25" customHeight="1" x14ac:dyDescent="0.3">
      <c r="A383" s="10">
        <v>378</v>
      </c>
      <c r="B383" s="11" t="s">
        <v>1372</v>
      </c>
      <c r="C383" s="10" t="s">
        <v>493</v>
      </c>
      <c r="D383" s="10" t="s">
        <v>1025</v>
      </c>
      <c r="E383" s="11" t="s">
        <v>27</v>
      </c>
      <c r="F383" s="14" t="s">
        <v>1026</v>
      </c>
      <c r="G383" s="11" t="s">
        <v>36</v>
      </c>
      <c r="H383" s="14" t="s">
        <v>1027</v>
      </c>
    </row>
    <row r="384" spans="1:8" ht="11.25" customHeight="1" x14ac:dyDescent="0.3">
      <c r="A384" s="10">
        <v>379</v>
      </c>
      <c r="B384" s="11" t="s">
        <v>1372</v>
      </c>
      <c r="C384" s="10" t="s">
        <v>493</v>
      </c>
      <c r="D384" s="10" t="s">
        <v>1025</v>
      </c>
      <c r="E384" s="11" t="s">
        <v>257</v>
      </c>
      <c r="F384" s="14" t="s">
        <v>1028</v>
      </c>
      <c r="G384" s="11" t="s">
        <v>36</v>
      </c>
      <c r="H384" s="14" t="s">
        <v>1029</v>
      </c>
    </row>
    <row r="385" spans="1:8" ht="11.25" customHeight="1" x14ac:dyDescent="0.3">
      <c r="A385" s="10">
        <v>380</v>
      </c>
      <c r="B385" s="11" t="s">
        <v>1372</v>
      </c>
      <c r="C385" s="10" t="s">
        <v>493</v>
      </c>
      <c r="D385" s="10" t="s">
        <v>1030</v>
      </c>
      <c r="E385" s="11" t="s">
        <v>27</v>
      </c>
      <c r="F385" s="14" t="s">
        <v>1031</v>
      </c>
      <c r="G385" s="11" t="s">
        <v>29</v>
      </c>
      <c r="H385" s="14" t="s">
        <v>1032</v>
      </c>
    </row>
    <row r="386" spans="1:8" ht="11.25" customHeight="1" x14ac:dyDescent="0.3">
      <c r="A386" s="10">
        <v>381</v>
      </c>
      <c r="B386" s="11" t="s">
        <v>1372</v>
      </c>
      <c r="C386" s="10" t="s">
        <v>493</v>
      </c>
      <c r="D386" s="10" t="s">
        <v>1030</v>
      </c>
      <c r="E386" s="11" t="s">
        <v>257</v>
      </c>
      <c r="F386" s="14" t="s">
        <v>1033</v>
      </c>
      <c r="G386" s="11" t="s">
        <v>29</v>
      </c>
      <c r="H386" s="14" t="s">
        <v>1034</v>
      </c>
    </row>
    <row r="387" spans="1:8" ht="11.25" customHeight="1" x14ac:dyDescent="0.3">
      <c r="A387" s="10">
        <v>382</v>
      </c>
      <c r="B387" s="11" t="s">
        <v>1372</v>
      </c>
      <c r="C387" s="10" t="s">
        <v>493</v>
      </c>
      <c r="D387" s="10" t="s">
        <v>1035</v>
      </c>
      <c r="E387" s="11" t="s">
        <v>27</v>
      </c>
      <c r="F387" s="14" t="s">
        <v>1036</v>
      </c>
      <c r="G387" s="11" t="s">
        <v>36</v>
      </c>
      <c r="H387" s="14" t="s">
        <v>1037</v>
      </c>
    </row>
    <row r="388" spans="1:8" ht="11.25" customHeight="1" x14ac:dyDescent="0.3">
      <c r="A388" s="10">
        <v>383</v>
      </c>
      <c r="B388" s="11" t="s">
        <v>1372</v>
      </c>
      <c r="C388" s="10" t="s">
        <v>493</v>
      </c>
      <c r="D388" s="10" t="s">
        <v>1035</v>
      </c>
      <c r="E388" s="11" t="s">
        <v>257</v>
      </c>
      <c r="F388" s="14" t="s">
        <v>1038</v>
      </c>
      <c r="G388" s="11" t="s">
        <v>29</v>
      </c>
      <c r="H388" s="14" t="s">
        <v>1039</v>
      </c>
    </row>
    <row r="389" spans="1:8" ht="11.25" customHeight="1" x14ac:dyDescent="0.3">
      <c r="A389" s="10">
        <v>384</v>
      </c>
      <c r="B389" s="11" t="s">
        <v>1372</v>
      </c>
      <c r="C389" s="10" t="s">
        <v>493</v>
      </c>
      <c r="D389" s="10" t="s">
        <v>1040</v>
      </c>
      <c r="E389" s="11" t="s">
        <v>27</v>
      </c>
      <c r="F389" s="14" t="s">
        <v>1041</v>
      </c>
      <c r="G389" s="11" t="s">
        <v>29</v>
      </c>
      <c r="H389" s="14" t="s">
        <v>1042</v>
      </c>
    </row>
    <row r="390" spans="1:8" ht="11.25" customHeight="1" x14ac:dyDescent="0.3">
      <c r="A390" s="10">
        <v>385</v>
      </c>
      <c r="B390" s="11" t="s">
        <v>1372</v>
      </c>
      <c r="C390" s="10" t="s">
        <v>493</v>
      </c>
      <c r="D390" s="10" t="s">
        <v>1040</v>
      </c>
      <c r="E390" s="11" t="s">
        <v>257</v>
      </c>
      <c r="F390" s="14" t="s">
        <v>1043</v>
      </c>
      <c r="G390" s="11" t="s">
        <v>29</v>
      </c>
      <c r="H390" s="14" t="s">
        <v>1044</v>
      </c>
    </row>
    <row r="391" spans="1:8" ht="11.25" customHeight="1" x14ac:dyDescent="0.3">
      <c r="A391" s="10">
        <v>386</v>
      </c>
      <c r="B391" s="11" t="s">
        <v>1372</v>
      </c>
      <c r="C391" s="10" t="s">
        <v>493</v>
      </c>
      <c r="D391" s="10" t="s">
        <v>1045</v>
      </c>
      <c r="E391" s="11" t="s">
        <v>27</v>
      </c>
      <c r="F391" s="14" t="s">
        <v>1046</v>
      </c>
      <c r="G391" s="11" t="s">
        <v>36</v>
      </c>
      <c r="H391" s="14" t="s">
        <v>1047</v>
      </c>
    </row>
    <row r="392" spans="1:8" ht="11.25" customHeight="1" x14ac:dyDescent="0.3">
      <c r="A392" s="10">
        <v>387</v>
      </c>
      <c r="B392" s="11" t="s">
        <v>1372</v>
      </c>
      <c r="C392" s="10" t="s">
        <v>493</v>
      </c>
      <c r="D392" s="10" t="s">
        <v>1045</v>
      </c>
      <c r="E392" s="11" t="s">
        <v>257</v>
      </c>
      <c r="F392" s="14" t="s">
        <v>1048</v>
      </c>
      <c r="G392" s="11" t="s">
        <v>29</v>
      </c>
      <c r="H392" s="14" t="s">
        <v>1049</v>
      </c>
    </row>
    <row r="393" spans="1:8" ht="11.25" customHeight="1" x14ac:dyDescent="0.3">
      <c r="A393" s="10">
        <v>388</v>
      </c>
      <c r="B393" s="11" t="s">
        <v>1372</v>
      </c>
      <c r="C393" s="10" t="s">
        <v>493</v>
      </c>
      <c r="D393" s="10" t="s">
        <v>1050</v>
      </c>
      <c r="E393" s="11" t="s">
        <v>27</v>
      </c>
      <c r="F393" s="14" t="s">
        <v>1051</v>
      </c>
      <c r="G393" s="11" t="s">
        <v>29</v>
      </c>
      <c r="H393" s="14" t="s">
        <v>1052</v>
      </c>
    </row>
    <row r="394" spans="1:8" ht="11.25" customHeight="1" x14ac:dyDescent="0.3">
      <c r="A394" s="10">
        <v>389</v>
      </c>
      <c r="B394" s="11" t="s">
        <v>1372</v>
      </c>
      <c r="C394" s="10" t="s">
        <v>493</v>
      </c>
      <c r="D394" s="10" t="s">
        <v>1050</v>
      </c>
      <c r="E394" s="11" t="s">
        <v>257</v>
      </c>
      <c r="F394" s="14" t="s">
        <v>1053</v>
      </c>
      <c r="G394" s="11" t="s">
        <v>29</v>
      </c>
      <c r="H394" s="14" t="s">
        <v>1054</v>
      </c>
    </row>
    <row r="395" spans="1:8" ht="11.25" customHeight="1" x14ac:dyDescent="0.3">
      <c r="A395" s="10">
        <v>390</v>
      </c>
      <c r="B395" s="11" t="s">
        <v>1372</v>
      </c>
      <c r="C395" s="10" t="s">
        <v>493</v>
      </c>
      <c r="D395" s="10" t="s">
        <v>1055</v>
      </c>
      <c r="E395" s="11" t="s">
        <v>27</v>
      </c>
      <c r="F395" s="14" t="s">
        <v>1056</v>
      </c>
      <c r="G395" s="11" t="s">
        <v>36</v>
      </c>
      <c r="H395" s="14" t="s">
        <v>1057</v>
      </c>
    </row>
    <row r="396" spans="1:8" ht="11.25" customHeight="1" x14ac:dyDescent="0.3">
      <c r="A396" s="10">
        <v>391</v>
      </c>
      <c r="B396" s="11" t="s">
        <v>1372</v>
      </c>
      <c r="C396" s="10" t="s">
        <v>493</v>
      </c>
      <c r="D396" s="10" t="s">
        <v>1055</v>
      </c>
      <c r="E396" s="11" t="s">
        <v>257</v>
      </c>
      <c r="F396" s="14" t="s">
        <v>1058</v>
      </c>
      <c r="G396" s="11" t="s">
        <v>29</v>
      </c>
      <c r="H396" s="14" t="s">
        <v>1059</v>
      </c>
    </row>
    <row r="397" spans="1:8" ht="11.25" customHeight="1" x14ac:dyDescent="0.3">
      <c r="A397" s="10">
        <v>392</v>
      </c>
      <c r="B397" s="11" t="s">
        <v>1372</v>
      </c>
      <c r="C397" s="10" t="s">
        <v>493</v>
      </c>
      <c r="D397" s="10" t="s">
        <v>1060</v>
      </c>
      <c r="E397" s="11" t="s">
        <v>27</v>
      </c>
      <c r="F397" s="14" t="s">
        <v>1061</v>
      </c>
      <c r="G397" s="11" t="s">
        <v>29</v>
      </c>
      <c r="H397" s="14" t="s">
        <v>1062</v>
      </c>
    </row>
    <row r="398" spans="1:8" ht="11.25" customHeight="1" x14ac:dyDescent="0.3">
      <c r="A398" s="10">
        <v>393</v>
      </c>
      <c r="B398" s="11" t="s">
        <v>1372</v>
      </c>
      <c r="C398" s="10" t="s">
        <v>493</v>
      </c>
      <c r="D398" s="10" t="s">
        <v>1060</v>
      </c>
      <c r="E398" s="11" t="s">
        <v>257</v>
      </c>
      <c r="F398" s="14" t="s">
        <v>1063</v>
      </c>
      <c r="G398" s="11" t="s">
        <v>29</v>
      </c>
      <c r="H398" s="14" t="s">
        <v>214</v>
      </c>
    </row>
    <row r="399" spans="1:8" ht="11.25" customHeight="1" x14ac:dyDescent="0.3">
      <c r="A399" s="10">
        <v>394</v>
      </c>
      <c r="B399" s="11" t="s">
        <v>1372</v>
      </c>
      <c r="C399" s="10" t="s">
        <v>493</v>
      </c>
      <c r="D399" s="10" t="s">
        <v>1064</v>
      </c>
      <c r="E399" s="11" t="s">
        <v>27</v>
      </c>
      <c r="F399" s="14" t="s">
        <v>1065</v>
      </c>
      <c r="G399" s="11" t="s">
        <v>36</v>
      </c>
      <c r="H399" s="14" t="s">
        <v>1066</v>
      </c>
    </row>
    <row r="400" spans="1:8" ht="11.25" customHeight="1" x14ac:dyDescent="0.3">
      <c r="A400" s="10">
        <v>395</v>
      </c>
      <c r="B400" s="11" t="s">
        <v>1372</v>
      </c>
      <c r="C400" s="10" t="s">
        <v>493</v>
      </c>
      <c r="D400" s="10" t="s">
        <v>1064</v>
      </c>
      <c r="E400" s="11" t="s">
        <v>257</v>
      </c>
      <c r="F400" s="14" t="s">
        <v>1067</v>
      </c>
      <c r="G400" s="11" t="s">
        <v>29</v>
      </c>
      <c r="H400" s="14" t="s">
        <v>1068</v>
      </c>
    </row>
    <row r="401" spans="1:8" ht="11.25" customHeight="1" x14ac:dyDescent="0.3">
      <c r="A401" s="10">
        <v>396</v>
      </c>
      <c r="B401" s="11" t="s">
        <v>1372</v>
      </c>
      <c r="C401" s="10" t="s">
        <v>493</v>
      </c>
      <c r="D401" s="10" t="s">
        <v>1069</v>
      </c>
      <c r="E401" s="11" t="s">
        <v>27</v>
      </c>
      <c r="F401" s="14" t="s">
        <v>1070</v>
      </c>
      <c r="G401" s="11" t="s">
        <v>29</v>
      </c>
      <c r="H401" s="14" t="s">
        <v>1071</v>
      </c>
    </row>
    <row r="402" spans="1:8" ht="11.25" customHeight="1" x14ac:dyDescent="0.3">
      <c r="A402" s="10">
        <v>397</v>
      </c>
      <c r="B402" s="11" t="s">
        <v>1372</v>
      </c>
      <c r="C402" s="10" t="s">
        <v>493</v>
      </c>
      <c r="D402" s="10" t="s">
        <v>1069</v>
      </c>
      <c r="E402" s="11" t="s">
        <v>257</v>
      </c>
      <c r="F402" s="14" t="s">
        <v>1072</v>
      </c>
      <c r="G402" s="11" t="s">
        <v>36</v>
      </c>
      <c r="H402" s="14" t="s">
        <v>1073</v>
      </c>
    </row>
    <row r="403" spans="1:8" ht="11.25" customHeight="1" x14ac:dyDescent="0.3">
      <c r="A403" s="10">
        <v>398</v>
      </c>
      <c r="B403" s="11" t="s">
        <v>1372</v>
      </c>
      <c r="C403" s="10" t="s">
        <v>493</v>
      </c>
      <c r="D403" s="10" t="s">
        <v>1074</v>
      </c>
      <c r="E403" s="11" t="s">
        <v>27</v>
      </c>
      <c r="F403" s="14" t="s">
        <v>1075</v>
      </c>
      <c r="G403" s="11" t="s">
        <v>36</v>
      </c>
      <c r="H403" s="14" t="s">
        <v>1076</v>
      </c>
    </row>
    <row r="404" spans="1:8" ht="11.25" customHeight="1" x14ac:dyDescent="0.3">
      <c r="A404" s="10">
        <v>399</v>
      </c>
      <c r="B404" s="11" t="s">
        <v>1372</v>
      </c>
      <c r="C404" s="10" t="s">
        <v>493</v>
      </c>
      <c r="D404" s="10" t="s">
        <v>1074</v>
      </c>
      <c r="E404" s="11" t="s">
        <v>257</v>
      </c>
      <c r="F404" s="14" t="s">
        <v>1077</v>
      </c>
      <c r="G404" s="11" t="s">
        <v>36</v>
      </c>
      <c r="H404" s="14" t="s">
        <v>1078</v>
      </c>
    </row>
    <row r="405" spans="1:8" ht="11.25" customHeight="1" x14ac:dyDescent="0.3">
      <c r="A405" s="10">
        <v>400</v>
      </c>
      <c r="B405" s="11" t="s">
        <v>1372</v>
      </c>
      <c r="C405" s="10" t="s">
        <v>1079</v>
      </c>
      <c r="D405" s="10" t="s">
        <v>1080</v>
      </c>
      <c r="E405" s="11" t="s">
        <v>27</v>
      </c>
      <c r="F405" s="14" t="s">
        <v>1081</v>
      </c>
      <c r="G405" s="11" t="s">
        <v>29</v>
      </c>
      <c r="H405" s="14" t="s">
        <v>1082</v>
      </c>
    </row>
    <row r="406" spans="1:8" ht="11.25" customHeight="1" x14ac:dyDescent="0.3">
      <c r="A406" s="10">
        <v>401</v>
      </c>
      <c r="B406" s="11" t="s">
        <v>1372</v>
      </c>
      <c r="C406" s="10" t="s">
        <v>1079</v>
      </c>
      <c r="D406" s="10" t="s">
        <v>1080</v>
      </c>
      <c r="E406" s="11" t="s">
        <v>27</v>
      </c>
      <c r="F406" s="14" t="s">
        <v>725</v>
      </c>
      <c r="G406" s="11" t="s">
        <v>36</v>
      </c>
      <c r="H406" s="14" t="s">
        <v>1083</v>
      </c>
    </row>
    <row r="407" spans="1:8" ht="11.25" customHeight="1" x14ac:dyDescent="0.3">
      <c r="A407" s="10">
        <v>402</v>
      </c>
      <c r="B407" s="11" t="s">
        <v>1372</v>
      </c>
      <c r="C407" s="10" t="s">
        <v>1079</v>
      </c>
      <c r="D407" s="10" t="s">
        <v>1080</v>
      </c>
      <c r="E407" s="11" t="s">
        <v>257</v>
      </c>
      <c r="F407" s="14" t="s">
        <v>1084</v>
      </c>
      <c r="G407" s="11" t="s">
        <v>29</v>
      </c>
      <c r="H407" s="14" t="s">
        <v>1085</v>
      </c>
    </row>
    <row r="408" spans="1:8" ht="11.25" customHeight="1" x14ac:dyDescent="0.3">
      <c r="A408" s="10">
        <v>403</v>
      </c>
      <c r="B408" s="11" t="s">
        <v>1372</v>
      </c>
      <c r="C408" s="10" t="s">
        <v>1079</v>
      </c>
      <c r="D408" s="10" t="s">
        <v>1086</v>
      </c>
      <c r="E408" s="11" t="s">
        <v>27</v>
      </c>
      <c r="F408" s="14" t="s">
        <v>1087</v>
      </c>
      <c r="G408" s="11" t="s">
        <v>29</v>
      </c>
      <c r="H408" s="14" t="s">
        <v>1088</v>
      </c>
    </row>
    <row r="409" spans="1:8" ht="11.25" customHeight="1" x14ac:dyDescent="0.3">
      <c r="A409" s="10">
        <v>404</v>
      </c>
      <c r="B409" s="11" t="s">
        <v>1372</v>
      </c>
      <c r="C409" s="10" t="s">
        <v>1079</v>
      </c>
      <c r="D409" s="10" t="s">
        <v>1086</v>
      </c>
      <c r="E409" s="11" t="s">
        <v>257</v>
      </c>
      <c r="F409" s="14" t="s">
        <v>1089</v>
      </c>
      <c r="G409" s="11" t="s">
        <v>36</v>
      </c>
      <c r="H409" s="14" t="s">
        <v>1090</v>
      </c>
    </row>
    <row r="410" spans="1:8" ht="11.25" customHeight="1" x14ac:dyDescent="0.3">
      <c r="A410" s="10">
        <v>405</v>
      </c>
      <c r="B410" s="11" t="s">
        <v>1372</v>
      </c>
      <c r="C410" s="10" t="s">
        <v>1079</v>
      </c>
      <c r="D410" s="10" t="s">
        <v>1091</v>
      </c>
      <c r="E410" s="11" t="s">
        <v>27</v>
      </c>
      <c r="F410" s="14" t="s">
        <v>1092</v>
      </c>
      <c r="G410" s="11" t="s">
        <v>36</v>
      </c>
      <c r="H410" s="14" t="s">
        <v>1093</v>
      </c>
    </row>
    <row r="411" spans="1:8" ht="11.25" customHeight="1" x14ac:dyDescent="0.3">
      <c r="A411" s="10">
        <v>406</v>
      </c>
      <c r="B411" s="11" t="s">
        <v>1372</v>
      </c>
      <c r="C411" s="10" t="s">
        <v>1079</v>
      </c>
      <c r="D411" s="10" t="s">
        <v>1091</v>
      </c>
      <c r="E411" s="11" t="s">
        <v>257</v>
      </c>
      <c r="F411" s="14" t="s">
        <v>1094</v>
      </c>
      <c r="G411" s="11" t="s">
        <v>29</v>
      </c>
      <c r="H411" s="14" t="s">
        <v>1095</v>
      </c>
    </row>
    <row r="412" spans="1:8" ht="11.25" customHeight="1" x14ac:dyDescent="0.3">
      <c r="A412" s="10">
        <v>407</v>
      </c>
      <c r="B412" s="11" t="s">
        <v>1372</v>
      </c>
      <c r="C412" s="10" t="s">
        <v>1079</v>
      </c>
      <c r="D412" s="10" t="s">
        <v>1096</v>
      </c>
      <c r="E412" s="11" t="s">
        <v>27</v>
      </c>
      <c r="F412" s="14" t="s">
        <v>1097</v>
      </c>
      <c r="G412" s="11" t="s">
        <v>36</v>
      </c>
      <c r="H412" s="14" t="s">
        <v>1098</v>
      </c>
    </row>
    <row r="413" spans="1:8" ht="11.25" customHeight="1" x14ac:dyDescent="0.3">
      <c r="A413" s="10">
        <v>408</v>
      </c>
      <c r="B413" s="11" t="s">
        <v>1372</v>
      </c>
      <c r="C413" s="10" t="s">
        <v>1079</v>
      </c>
      <c r="D413" s="10" t="s">
        <v>1096</v>
      </c>
      <c r="E413" s="11" t="s">
        <v>257</v>
      </c>
      <c r="F413" s="14" t="s">
        <v>1099</v>
      </c>
      <c r="G413" s="11" t="s">
        <v>29</v>
      </c>
      <c r="H413" s="14" t="s">
        <v>1100</v>
      </c>
    </row>
    <row r="414" spans="1:8" ht="11.25" customHeight="1" x14ac:dyDescent="0.3">
      <c r="A414" s="10">
        <v>409</v>
      </c>
      <c r="B414" s="11" t="s">
        <v>1372</v>
      </c>
      <c r="C414" s="10" t="s">
        <v>256</v>
      </c>
      <c r="D414" s="10" t="s">
        <v>1101</v>
      </c>
      <c r="E414" s="11" t="s">
        <v>27</v>
      </c>
      <c r="F414" s="14" t="s">
        <v>1102</v>
      </c>
      <c r="G414" s="11" t="s">
        <v>29</v>
      </c>
      <c r="H414" s="14" t="s">
        <v>1103</v>
      </c>
    </row>
    <row r="415" spans="1:8" ht="11.25" customHeight="1" x14ac:dyDescent="0.3">
      <c r="A415" s="10">
        <v>410</v>
      </c>
      <c r="B415" s="11" t="s">
        <v>1372</v>
      </c>
      <c r="C415" s="10" t="s">
        <v>256</v>
      </c>
      <c r="D415" s="10" t="s">
        <v>1101</v>
      </c>
      <c r="E415" s="11" t="s">
        <v>257</v>
      </c>
      <c r="F415" s="14" t="s">
        <v>1104</v>
      </c>
      <c r="G415" s="11" t="s">
        <v>29</v>
      </c>
      <c r="H415" s="14" t="s">
        <v>1105</v>
      </c>
    </row>
    <row r="416" spans="1:8" ht="11.25" customHeight="1" x14ac:dyDescent="0.3">
      <c r="A416" s="10">
        <v>411</v>
      </c>
      <c r="B416" s="11" t="s">
        <v>1372</v>
      </c>
      <c r="C416" s="10" t="s">
        <v>256</v>
      </c>
      <c r="D416" s="10" t="s">
        <v>1106</v>
      </c>
      <c r="E416" s="11" t="s">
        <v>27</v>
      </c>
      <c r="F416" s="14" t="s">
        <v>1107</v>
      </c>
      <c r="G416" s="11" t="s">
        <v>36</v>
      </c>
      <c r="H416" s="14" t="s">
        <v>1108</v>
      </c>
    </row>
    <row r="417" spans="1:8" ht="11.25" customHeight="1" x14ac:dyDescent="0.3">
      <c r="A417" s="10">
        <v>412</v>
      </c>
      <c r="B417" s="11" t="s">
        <v>1372</v>
      </c>
      <c r="C417" s="10" t="s">
        <v>256</v>
      </c>
      <c r="D417" s="10" t="s">
        <v>1106</v>
      </c>
      <c r="E417" s="11" t="s">
        <v>257</v>
      </c>
      <c r="F417" s="14" t="s">
        <v>1109</v>
      </c>
      <c r="G417" s="11" t="s">
        <v>29</v>
      </c>
      <c r="H417" s="14" t="s">
        <v>1110</v>
      </c>
    </row>
    <row r="418" spans="1:8" ht="11.25" customHeight="1" x14ac:dyDescent="0.3">
      <c r="A418" s="10">
        <v>413</v>
      </c>
      <c r="B418" s="11" t="s">
        <v>1372</v>
      </c>
      <c r="C418" s="10" t="s">
        <v>256</v>
      </c>
      <c r="D418" s="10" t="s">
        <v>1106</v>
      </c>
      <c r="E418" s="11" t="s">
        <v>257</v>
      </c>
      <c r="F418" s="14" t="s">
        <v>1111</v>
      </c>
      <c r="G418" s="11" t="s">
        <v>29</v>
      </c>
      <c r="H418" s="14" t="s">
        <v>1112</v>
      </c>
    </row>
    <row r="419" spans="1:8" ht="11.25" customHeight="1" x14ac:dyDescent="0.3">
      <c r="A419" s="10">
        <v>414</v>
      </c>
      <c r="B419" s="11" t="s">
        <v>1372</v>
      </c>
      <c r="C419" s="10" t="s">
        <v>256</v>
      </c>
      <c r="D419" s="10" t="s">
        <v>1113</v>
      </c>
      <c r="E419" s="11" t="s">
        <v>27</v>
      </c>
      <c r="F419" s="14" t="s">
        <v>1114</v>
      </c>
      <c r="G419" s="11" t="s">
        <v>29</v>
      </c>
      <c r="H419" s="14" t="s">
        <v>1115</v>
      </c>
    </row>
    <row r="420" spans="1:8" ht="11.25" customHeight="1" x14ac:dyDescent="0.3">
      <c r="A420" s="10">
        <v>415</v>
      </c>
      <c r="B420" s="11" t="s">
        <v>1372</v>
      </c>
      <c r="C420" s="10" t="s">
        <v>256</v>
      </c>
      <c r="D420" s="10" t="s">
        <v>1113</v>
      </c>
      <c r="E420" s="11" t="s">
        <v>257</v>
      </c>
      <c r="F420" s="14" t="s">
        <v>1116</v>
      </c>
      <c r="G420" s="11" t="s">
        <v>29</v>
      </c>
      <c r="H420" s="14" t="s">
        <v>1117</v>
      </c>
    </row>
    <row r="421" spans="1:8" ht="11.25" customHeight="1" x14ac:dyDescent="0.3">
      <c r="A421" s="10">
        <v>416</v>
      </c>
      <c r="B421" s="11" t="s">
        <v>1372</v>
      </c>
      <c r="C421" s="10" t="s">
        <v>256</v>
      </c>
      <c r="D421" s="10" t="s">
        <v>1118</v>
      </c>
      <c r="E421" s="11" t="s">
        <v>27</v>
      </c>
      <c r="F421" s="14" t="s">
        <v>1119</v>
      </c>
      <c r="G421" s="11" t="s">
        <v>36</v>
      </c>
      <c r="H421" s="14" t="s">
        <v>1120</v>
      </c>
    </row>
    <row r="422" spans="1:8" ht="11.25" customHeight="1" x14ac:dyDescent="0.3">
      <c r="A422" s="10">
        <v>417</v>
      </c>
      <c r="B422" s="11" t="s">
        <v>1372</v>
      </c>
      <c r="C422" s="10" t="s">
        <v>256</v>
      </c>
      <c r="D422" s="10" t="s">
        <v>1118</v>
      </c>
      <c r="E422" s="11" t="s">
        <v>257</v>
      </c>
      <c r="F422" s="14" t="s">
        <v>1121</v>
      </c>
      <c r="G422" s="11" t="s">
        <v>29</v>
      </c>
      <c r="H422" s="14" t="s">
        <v>1122</v>
      </c>
    </row>
    <row r="423" spans="1:8" ht="11.25" customHeight="1" x14ac:dyDescent="0.3">
      <c r="A423" s="10">
        <v>418</v>
      </c>
      <c r="B423" s="11" t="s">
        <v>1372</v>
      </c>
      <c r="C423" s="10" t="s">
        <v>256</v>
      </c>
      <c r="D423" s="10" t="s">
        <v>1123</v>
      </c>
      <c r="E423" s="11" t="s">
        <v>27</v>
      </c>
      <c r="F423" s="14" t="s">
        <v>1124</v>
      </c>
      <c r="G423" s="11" t="s">
        <v>29</v>
      </c>
      <c r="H423" s="14" t="s">
        <v>1125</v>
      </c>
    </row>
    <row r="424" spans="1:8" ht="11.25" customHeight="1" x14ac:dyDescent="0.3">
      <c r="A424" s="10">
        <v>419</v>
      </c>
      <c r="B424" s="11" t="s">
        <v>1372</v>
      </c>
      <c r="C424" s="10" t="s">
        <v>256</v>
      </c>
      <c r="D424" s="10" t="s">
        <v>1123</v>
      </c>
      <c r="E424" s="11" t="s">
        <v>257</v>
      </c>
      <c r="F424" s="14" t="s">
        <v>1126</v>
      </c>
      <c r="G424" s="11" t="s">
        <v>29</v>
      </c>
      <c r="H424" s="14" t="s">
        <v>1127</v>
      </c>
    </row>
    <row r="425" spans="1:8" ht="11.25" customHeight="1" x14ac:dyDescent="0.3">
      <c r="A425" s="10">
        <v>420</v>
      </c>
      <c r="B425" s="11" t="s">
        <v>1372</v>
      </c>
      <c r="C425" s="10" t="s">
        <v>545</v>
      </c>
      <c r="D425" s="10" t="s">
        <v>1106</v>
      </c>
      <c r="E425" s="11" t="s">
        <v>27</v>
      </c>
      <c r="F425" s="14" t="s">
        <v>1128</v>
      </c>
      <c r="G425" s="11" t="s">
        <v>36</v>
      </c>
      <c r="H425" s="14" t="s">
        <v>1129</v>
      </c>
    </row>
    <row r="426" spans="1:8" ht="11.25" customHeight="1" x14ac:dyDescent="0.3">
      <c r="A426" s="10">
        <v>421</v>
      </c>
      <c r="B426" s="11" t="s">
        <v>1372</v>
      </c>
      <c r="C426" s="10" t="s">
        <v>545</v>
      </c>
      <c r="D426" s="10" t="s">
        <v>1106</v>
      </c>
      <c r="E426" s="11" t="s">
        <v>27</v>
      </c>
      <c r="F426" s="14" t="s">
        <v>1130</v>
      </c>
      <c r="G426" s="11" t="s">
        <v>29</v>
      </c>
      <c r="H426" s="14" t="s">
        <v>1131</v>
      </c>
    </row>
    <row r="427" spans="1:8" ht="11.25" customHeight="1" x14ac:dyDescent="0.3">
      <c r="A427" s="10">
        <v>422</v>
      </c>
      <c r="B427" s="11" t="s">
        <v>1372</v>
      </c>
      <c r="C427" s="10" t="s">
        <v>545</v>
      </c>
      <c r="D427" s="10" t="s">
        <v>1106</v>
      </c>
      <c r="E427" s="11" t="s">
        <v>27</v>
      </c>
      <c r="F427" s="14" t="s">
        <v>1132</v>
      </c>
      <c r="G427" s="11" t="s">
        <v>29</v>
      </c>
      <c r="H427" s="14" t="s">
        <v>329</v>
      </c>
    </row>
    <row r="428" spans="1:8" ht="11.25" customHeight="1" x14ac:dyDescent="0.3">
      <c r="A428" s="10">
        <v>423</v>
      </c>
      <c r="B428" s="11" t="s">
        <v>1372</v>
      </c>
      <c r="C428" s="10" t="s">
        <v>545</v>
      </c>
      <c r="D428" s="10" t="s">
        <v>1133</v>
      </c>
      <c r="E428" s="11" t="s">
        <v>27</v>
      </c>
      <c r="F428" s="14" t="s">
        <v>1134</v>
      </c>
      <c r="G428" s="11" t="s">
        <v>29</v>
      </c>
      <c r="H428" s="14" t="s">
        <v>1135</v>
      </c>
    </row>
    <row r="429" spans="1:8" ht="11.25" customHeight="1" x14ac:dyDescent="0.3">
      <c r="A429" s="10">
        <v>424</v>
      </c>
      <c r="B429" s="11" t="s">
        <v>1372</v>
      </c>
      <c r="C429" s="10" t="s">
        <v>545</v>
      </c>
      <c r="D429" s="10" t="s">
        <v>1133</v>
      </c>
      <c r="E429" s="11" t="s">
        <v>27</v>
      </c>
      <c r="F429" s="14" t="s">
        <v>1136</v>
      </c>
      <c r="G429" s="11" t="s">
        <v>29</v>
      </c>
      <c r="H429" s="14" t="s">
        <v>1137</v>
      </c>
    </row>
    <row r="430" spans="1:8" ht="11.25" customHeight="1" x14ac:dyDescent="0.3">
      <c r="A430" s="10">
        <v>425</v>
      </c>
      <c r="B430" s="11" t="s">
        <v>1372</v>
      </c>
      <c r="C430" s="10" t="s">
        <v>545</v>
      </c>
      <c r="D430" s="10" t="s">
        <v>1133</v>
      </c>
      <c r="E430" s="11" t="s">
        <v>1138</v>
      </c>
      <c r="F430" s="14" t="s">
        <v>1139</v>
      </c>
      <c r="G430" s="11" t="s">
        <v>36</v>
      </c>
      <c r="H430" s="14" t="s">
        <v>1140</v>
      </c>
    </row>
    <row r="431" spans="1:8" ht="11.25" customHeight="1" x14ac:dyDescent="0.3">
      <c r="A431" s="10">
        <v>426</v>
      </c>
      <c r="B431" s="11" t="s">
        <v>1372</v>
      </c>
      <c r="C431" s="10" t="s">
        <v>260</v>
      </c>
      <c r="D431" s="10" t="s">
        <v>1141</v>
      </c>
      <c r="E431" s="11" t="s">
        <v>27</v>
      </c>
      <c r="F431" s="14" t="s">
        <v>1142</v>
      </c>
      <c r="G431" s="11" t="s">
        <v>29</v>
      </c>
      <c r="H431" s="14" t="s">
        <v>1143</v>
      </c>
    </row>
    <row r="432" spans="1:8" ht="11.25" customHeight="1" x14ac:dyDescent="0.3">
      <c r="A432" s="10">
        <v>427</v>
      </c>
      <c r="B432" s="11" t="s">
        <v>1372</v>
      </c>
      <c r="C432" s="10" t="s">
        <v>260</v>
      </c>
      <c r="D432" s="10" t="s">
        <v>1141</v>
      </c>
      <c r="E432" s="11" t="s">
        <v>257</v>
      </c>
      <c r="F432" s="14" t="s">
        <v>1144</v>
      </c>
      <c r="G432" s="11" t="s">
        <v>36</v>
      </c>
      <c r="H432" s="14" t="s">
        <v>1145</v>
      </c>
    </row>
    <row r="433" spans="1:8" ht="11.25" customHeight="1" x14ac:dyDescent="0.3">
      <c r="A433" s="10">
        <v>428</v>
      </c>
      <c r="B433" s="11" t="s">
        <v>1372</v>
      </c>
      <c r="C433" s="10" t="s">
        <v>260</v>
      </c>
      <c r="D433" s="10" t="s">
        <v>1141</v>
      </c>
      <c r="E433" s="11" t="s">
        <v>257</v>
      </c>
      <c r="F433" s="14" t="s">
        <v>1146</v>
      </c>
      <c r="G433" s="11" t="s">
        <v>29</v>
      </c>
      <c r="H433" s="14" t="s">
        <v>1147</v>
      </c>
    </row>
    <row r="434" spans="1:8" ht="11.25" customHeight="1" x14ac:dyDescent="0.3">
      <c r="A434" s="10">
        <v>429</v>
      </c>
      <c r="B434" s="11" t="s">
        <v>1372</v>
      </c>
      <c r="C434" s="10" t="s">
        <v>260</v>
      </c>
      <c r="D434" s="10" t="s">
        <v>1148</v>
      </c>
      <c r="E434" s="11" t="s">
        <v>257</v>
      </c>
      <c r="F434" s="14" t="s">
        <v>1149</v>
      </c>
      <c r="G434" s="11" t="s">
        <v>29</v>
      </c>
      <c r="H434" s="14" t="s">
        <v>1150</v>
      </c>
    </row>
    <row r="435" spans="1:8" ht="11.25" customHeight="1" x14ac:dyDescent="0.3">
      <c r="A435" s="10">
        <v>430</v>
      </c>
      <c r="B435" s="11" t="s">
        <v>1372</v>
      </c>
      <c r="C435" s="10" t="s">
        <v>260</v>
      </c>
      <c r="D435" s="10" t="s">
        <v>1148</v>
      </c>
      <c r="E435" s="11" t="s">
        <v>257</v>
      </c>
      <c r="F435" s="14" t="s">
        <v>1151</v>
      </c>
      <c r="G435" s="11" t="s">
        <v>29</v>
      </c>
      <c r="H435" s="14" t="s">
        <v>1152</v>
      </c>
    </row>
    <row r="436" spans="1:8" ht="11.25" customHeight="1" x14ac:dyDescent="0.3">
      <c r="A436" s="10">
        <v>431</v>
      </c>
      <c r="B436" s="11" t="s">
        <v>1372</v>
      </c>
      <c r="C436" s="10" t="s">
        <v>260</v>
      </c>
      <c r="D436" s="10" t="s">
        <v>1153</v>
      </c>
      <c r="E436" s="11" t="s">
        <v>257</v>
      </c>
      <c r="F436" s="14" t="s">
        <v>1154</v>
      </c>
      <c r="G436" s="11" t="s">
        <v>29</v>
      </c>
      <c r="H436" s="14" t="s">
        <v>426</v>
      </c>
    </row>
    <row r="437" spans="1:8" ht="11.25" customHeight="1" x14ac:dyDescent="0.3">
      <c r="A437" s="10">
        <v>432</v>
      </c>
      <c r="B437" s="11" t="s">
        <v>1372</v>
      </c>
      <c r="C437" s="10" t="s">
        <v>260</v>
      </c>
      <c r="D437" s="10" t="s">
        <v>1153</v>
      </c>
      <c r="E437" s="11" t="s">
        <v>257</v>
      </c>
      <c r="F437" s="14" t="s">
        <v>1155</v>
      </c>
      <c r="G437" s="11" t="s">
        <v>29</v>
      </c>
      <c r="H437" s="14" t="s">
        <v>1156</v>
      </c>
    </row>
    <row r="438" spans="1:8" ht="11.25" customHeight="1" x14ac:dyDescent="0.3">
      <c r="A438" s="10">
        <v>433</v>
      </c>
      <c r="B438" s="11" t="s">
        <v>1372</v>
      </c>
      <c r="C438" s="10" t="s">
        <v>260</v>
      </c>
      <c r="D438" s="10" t="s">
        <v>1157</v>
      </c>
      <c r="E438" s="11" t="s">
        <v>27</v>
      </c>
      <c r="F438" s="14" t="s">
        <v>1158</v>
      </c>
      <c r="G438" s="11" t="s">
        <v>36</v>
      </c>
      <c r="H438" s="14" t="s">
        <v>1159</v>
      </c>
    </row>
    <row r="439" spans="1:8" ht="11.25" customHeight="1" x14ac:dyDescent="0.3">
      <c r="A439" s="10">
        <v>434</v>
      </c>
      <c r="B439" s="11" t="s">
        <v>1372</v>
      </c>
      <c r="C439" s="10" t="s">
        <v>260</v>
      </c>
      <c r="D439" s="10" t="s">
        <v>1157</v>
      </c>
      <c r="E439" s="11" t="s">
        <v>257</v>
      </c>
      <c r="F439" s="14" t="s">
        <v>1160</v>
      </c>
      <c r="G439" s="11" t="s">
        <v>29</v>
      </c>
      <c r="H439" s="14" t="s">
        <v>1161</v>
      </c>
    </row>
    <row r="440" spans="1:8" ht="11.25" customHeight="1" x14ac:dyDescent="0.3">
      <c r="A440" s="10">
        <v>435</v>
      </c>
      <c r="B440" s="11" t="s">
        <v>1372</v>
      </c>
      <c r="C440" s="10" t="s">
        <v>260</v>
      </c>
      <c r="D440" s="10" t="s">
        <v>1162</v>
      </c>
      <c r="E440" s="11" t="s">
        <v>257</v>
      </c>
      <c r="F440" s="14" t="s">
        <v>1163</v>
      </c>
      <c r="G440" s="11" t="s">
        <v>29</v>
      </c>
      <c r="H440" s="14" t="s">
        <v>1164</v>
      </c>
    </row>
    <row r="441" spans="1:8" ht="11.25" customHeight="1" x14ac:dyDescent="0.3">
      <c r="A441" s="10">
        <v>436</v>
      </c>
      <c r="B441" s="11" t="s">
        <v>1372</v>
      </c>
      <c r="C441" s="10" t="s">
        <v>260</v>
      </c>
      <c r="D441" s="10" t="s">
        <v>1162</v>
      </c>
      <c r="E441" s="11" t="s">
        <v>257</v>
      </c>
      <c r="F441" s="14" t="s">
        <v>1165</v>
      </c>
      <c r="G441" s="11" t="s">
        <v>29</v>
      </c>
      <c r="H441" s="14" t="s">
        <v>1166</v>
      </c>
    </row>
    <row r="442" spans="1:8" ht="11.25" customHeight="1" x14ac:dyDescent="0.3">
      <c r="A442" s="10">
        <v>437</v>
      </c>
      <c r="B442" s="11" t="s">
        <v>1372</v>
      </c>
      <c r="C442" s="10" t="s">
        <v>260</v>
      </c>
      <c r="D442" s="10" t="s">
        <v>1167</v>
      </c>
      <c r="E442" s="11" t="s">
        <v>257</v>
      </c>
      <c r="F442" s="14" t="s">
        <v>1168</v>
      </c>
      <c r="G442" s="11" t="s">
        <v>29</v>
      </c>
      <c r="H442" s="14" t="s">
        <v>117</v>
      </c>
    </row>
    <row r="443" spans="1:8" ht="11.25" customHeight="1" x14ac:dyDescent="0.3">
      <c r="A443" s="10">
        <v>438</v>
      </c>
      <c r="B443" s="11" t="s">
        <v>1372</v>
      </c>
      <c r="C443" s="10" t="s">
        <v>260</v>
      </c>
      <c r="D443" s="10" t="s">
        <v>1167</v>
      </c>
      <c r="E443" s="11" t="s">
        <v>257</v>
      </c>
      <c r="F443" s="14" t="s">
        <v>1169</v>
      </c>
      <c r="G443" s="11" t="s">
        <v>29</v>
      </c>
      <c r="H443" s="14" t="s">
        <v>1170</v>
      </c>
    </row>
    <row r="444" spans="1:8" ht="11.25" customHeight="1" x14ac:dyDescent="0.3">
      <c r="A444" s="10">
        <v>439</v>
      </c>
      <c r="B444" s="11" t="s">
        <v>1372</v>
      </c>
      <c r="C444" s="10" t="s">
        <v>260</v>
      </c>
      <c r="D444" s="10" t="s">
        <v>1171</v>
      </c>
      <c r="E444" s="11" t="s">
        <v>257</v>
      </c>
      <c r="F444" s="14" t="s">
        <v>1172</v>
      </c>
      <c r="G444" s="11" t="s">
        <v>29</v>
      </c>
      <c r="H444" s="14" t="s">
        <v>1173</v>
      </c>
    </row>
    <row r="445" spans="1:8" ht="11.25" customHeight="1" x14ac:dyDescent="0.3">
      <c r="A445" s="10">
        <v>440</v>
      </c>
      <c r="B445" s="11" t="s">
        <v>1372</v>
      </c>
      <c r="C445" s="10" t="s">
        <v>260</v>
      </c>
      <c r="D445" s="10" t="s">
        <v>1171</v>
      </c>
      <c r="E445" s="11" t="s">
        <v>257</v>
      </c>
      <c r="F445" s="14" t="s">
        <v>1174</v>
      </c>
      <c r="G445" s="11" t="s">
        <v>29</v>
      </c>
      <c r="H445" s="14" t="s">
        <v>1175</v>
      </c>
    </row>
    <row r="446" spans="1:8" ht="11.25" customHeight="1" x14ac:dyDescent="0.3">
      <c r="A446" s="10">
        <v>441</v>
      </c>
      <c r="B446" s="11" t="s">
        <v>1372</v>
      </c>
      <c r="C446" s="10" t="s">
        <v>330</v>
      </c>
      <c r="D446" s="10" t="s">
        <v>1176</v>
      </c>
      <c r="E446" s="11" t="s">
        <v>27</v>
      </c>
      <c r="F446" s="14" t="s">
        <v>1177</v>
      </c>
      <c r="G446" s="11" t="s">
        <v>29</v>
      </c>
      <c r="H446" s="14" t="s">
        <v>1178</v>
      </c>
    </row>
    <row r="447" spans="1:8" ht="11.25" customHeight="1" x14ac:dyDescent="0.3">
      <c r="A447" s="10">
        <v>442</v>
      </c>
      <c r="B447" s="11" t="s">
        <v>1372</v>
      </c>
      <c r="C447" s="10" t="s">
        <v>330</v>
      </c>
      <c r="D447" s="10" t="s">
        <v>1176</v>
      </c>
      <c r="E447" s="11" t="s">
        <v>257</v>
      </c>
      <c r="F447" s="14" t="s">
        <v>1179</v>
      </c>
      <c r="G447" s="11" t="s">
        <v>29</v>
      </c>
      <c r="H447" s="14" t="s">
        <v>1180</v>
      </c>
    </row>
    <row r="448" spans="1:8" ht="11.25" customHeight="1" x14ac:dyDescent="0.3">
      <c r="A448" s="10">
        <v>443</v>
      </c>
      <c r="B448" s="11" t="s">
        <v>1372</v>
      </c>
      <c r="C448" s="10" t="s">
        <v>330</v>
      </c>
      <c r="D448" s="10" t="s">
        <v>1181</v>
      </c>
      <c r="E448" s="11" t="s">
        <v>27</v>
      </c>
      <c r="F448" s="14" t="s">
        <v>1182</v>
      </c>
      <c r="G448" s="11" t="s">
        <v>29</v>
      </c>
      <c r="H448" s="14" t="s">
        <v>1183</v>
      </c>
    </row>
    <row r="449" spans="1:8" ht="11.25" customHeight="1" x14ac:dyDescent="0.3">
      <c r="A449" s="10">
        <v>444</v>
      </c>
      <c r="B449" s="11" t="s">
        <v>1372</v>
      </c>
      <c r="C449" s="10" t="s">
        <v>330</v>
      </c>
      <c r="D449" s="10" t="s">
        <v>1181</v>
      </c>
      <c r="E449" s="11" t="s">
        <v>257</v>
      </c>
      <c r="F449" s="14" t="s">
        <v>1184</v>
      </c>
      <c r="G449" s="11" t="s">
        <v>29</v>
      </c>
      <c r="H449" s="14" t="s">
        <v>1185</v>
      </c>
    </row>
    <row r="450" spans="1:8" ht="11.25" customHeight="1" x14ac:dyDescent="0.3">
      <c r="A450" s="10">
        <v>445</v>
      </c>
      <c r="B450" s="11" t="s">
        <v>1372</v>
      </c>
      <c r="C450" s="10" t="s">
        <v>330</v>
      </c>
      <c r="D450" s="10" t="s">
        <v>1186</v>
      </c>
      <c r="E450" s="11" t="s">
        <v>257</v>
      </c>
      <c r="F450" s="14" t="s">
        <v>1187</v>
      </c>
      <c r="G450" s="11" t="s">
        <v>29</v>
      </c>
      <c r="H450" s="14" t="s">
        <v>1188</v>
      </c>
    </row>
    <row r="451" spans="1:8" ht="11.25" customHeight="1" x14ac:dyDescent="0.3">
      <c r="A451" s="10">
        <v>446</v>
      </c>
      <c r="B451" s="11" t="s">
        <v>1372</v>
      </c>
      <c r="C451" s="10" t="s">
        <v>330</v>
      </c>
      <c r="D451" s="10" t="s">
        <v>1186</v>
      </c>
      <c r="E451" s="11" t="s">
        <v>257</v>
      </c>
      <c r="F451" s="14" t="s">
        <v>1189</v>
      </c>
      <c r="G451" s="11" t="s">
        <v>29</v>
      </c>
      <c r="H451" s="14" t="s">
        <v>1190</v>
      </c>
    </row>
    <row r="452" spans="1:8" ht="11.25" customHeight="1" x14ac:dyDescent="0.3">
      <c r="A452" s="10">
        <v>447</v>
      </c>
      <c r="B452" s="11" t="s">
        <v>1372</v>
      </c>
      <c r="C452" s="10" t="s">
        <v>330</v>
      </c>
      <c r="D452" s="10" t="s">
        <v>1191</v>
      </c>
      <c r="E452" s="11" t="s">
        <v>27</v>
      </c>
      <c r="F452" s="14" t="s">
        <v>1192</v>
      </c>
      <c r="G452" s="11" t="s">
        <v>36</v>
      </c>
      <c r="H452" s="14" t="s">
        <v>921</v>
      </c>
    </row>
    <row r="453" spans="1:8" ht="11.25" customHeight="1" x14ac:dyDescent="0.3">
      <c r="A453" s="10">
        <v>448</v>
      </c>
      <c r="B453" s="11" t="s">
        <v>1372</v>
      </c>
      <c r="C453" s="10" t="s">
        <v>330</v>
      </c>
      <c r="D453" s="10" t="s">
        <v>1191</v>
      </c>
      <c r="E453" s="11" t="s">
        <v>257</v>
      </c>
      <c r="F453" s="14" t="s">
        <v>1193</v>
      </c>
      <c r="G453" s="11" t="s">
        <v>36</v>
      </c>
      <c r="H453" s="14" t="s">
        <v>1194</v>
      </c>
    </row>
    <row r="454" spans="1:8" ht="11.25" customHeight="1" x14ac:dyDescent="0.3">
      <c r="A454" s="10">
        <v>449</v>
      </c>
      <c r="B454" s="11" t="s">
        <v>1372</v>
      </c>
      <c r="C454" s="10" t="s">
        <v>333</v>
      </c>
      <c r="D454" s="10" t="s">
        <v>1195</v>
      </c>
      <c r="E454" s="11" t="s">
        <v>27</v>
      </c>
      <c r="F454" s="14" t="s">
        <v>1196</v>
      </c>
      <c r="G454" s="11" t="s">
        <v>29</v>
      </c>
      <c r="H454" s="14" t="s">
        <v>1197</v>
      </c>
    </row>
    <row r="455" spans="1:8" ht="11.25" customHeight="1" x14ac:dyDescent="0.3">
      <c r="A455" s="10">
        <v>450</v>
      </c>
      <c r="B455" s="11" t="s">
        <v>1372</v>
      </c>
      <c r="C455" s="10" t="s">
        <v>333</v>
      </c>
      <c r="D455" s="10" t="s">
        <v>1195</v>
      </c>
      <c r="E455" s="11" t="s">
        <v>257</v>
      </c>
      <c r="F455" s="14" t="s">
        <v>1198</v>
      </c>
      <c r="G455" s="11" t="s">
        <v>36</v>
      </c>
      <c r="H455" s="14" t="s">
        <v>1199</v>
      </c>
    </row>
    <row r="456" spans="1:8" ht="11.25" customHeight="1" x14ac:dyDescent="0.3">
      <c r="A456" s="10">
        <v>451</v>
      </c>
      <c r="B456" s="11" t="s">
        <v>1372</v>
      </c>
      <c r="C456" s="10" t="s">
        <v>333</v>
      </c>
      <c r="D456" s="10" t="s">
        <v>1200</v>
      </c>
      <c r="E456" s="11" t="s">
        <v>27</v>
      </c>
      <c r="F456" s="14" t="s">
        <v>1201</v>
      </c>
      <c r="G456" s="11" t="s">
        <v>29</v>
      </c>
      <c r="H456" s="14" t="s">
        <v>1202</v>
      </c>
    </row>
    <row r="457" spans="1:8" ht="11.25" customHeight="1" x14ac:dyDescent="0.3">
      <c r="A457" s="10">
        <v>452</v>
      </c>
      <c r="B457" s="11" t="s">
        <v>1372</v>
      </c>
      <c r="C457" s="10" t="s">
        <v>333</v>
      </c>
      <c r="D457" s="10" t="s">
        <v>1200</v>
      </c>
      <c r="E457" s="11" t="s">
        <v>27</v>
      </c>
      <c r="F457" s="14" t="s">
        <v>1203</v>
      </c>
      <c r="G457" s="11" t="s">
        <v>29</v>
      </c>
      <c r="H457" s="14" t="s">
        <v>1204</v>
      </c>
    </row>
    <row r="458" spans="1:8" ht="11.25" customHeight="1" x14ac:dyDescent="0.3">
      <c r="A458" s="10">
        <v>453</v>
      </c>
      <c r="B458" s="11" t="s">
        <v>1372</v>
      </c>
      <c r="C458" s="10" t="s">
        <v>333</v>
      </c>
      <c r="D458" s="10" t="s">
        <v>1200</v>
      </c>
      <c r="E458" s="11" t="s">
        <v>257</v>
      </c>
      <c r="F458" s="14" t="s">
        <v>1205</v>
      </c>
      <c r="G458" s="11" t="s">
        <v>29</v>
      </c>
      <c r="H458" s="14" t="s">
        <v>1206</v>
      </c>
    </row>
    <row r="459" spans="1:8" ht="11.25" customHeight="1" x14ac:dyDescent="0.3">
      <c r="A459" s="10">
        <v>454</v>
      </c>
      <c r="B459" s="11" t="s">
        <v>1372</v>
      </c>
      <c r="C459" s="10" t="s">
        <v>333</v>
      </c>
      <c r="D459" s="10" t="s">
        <v>1207</v>
      </c>
      <c r="E459" s="11" t="s">
        <v>27</v>
      </c>
      <c r="F459" s="14" t="s">
        <v>1208</v>
      </c>
      <c r="G459" s="11" t="s">
        <v>36</v>
      </c>
      <c r="H459" s="14" t="s">
        <v>1209</v>
      </c>
    </row>
    <row r="460" spans="1:8" ht="11.25" customHeight="1" x14ac:dyDescent="0.3">
      <c r="A460" s="10">
        <v>455</v>
      </c>
      <c r="B460" s="11" t="s">
        <v>1372</v>
      </c>
      <c r="C460" s="10" t="s">
        <v>333</v>
      </c>
      <c r="D460" s="10" t="s">
        <v>1207</v>
      </c>
      <c r="E460" s="11" t="s">
        <v>257</v>
      </c>
      <c r="F460" s="14" t="s">
        <v>1210</v>
      </c>
      <c r="G460" s="11" t="s">
        <v>29</v>
      </c>
      <c r="H460" s="14" t="s">
        <v>1211</v>
      </c>
    </row>
    <row r="461" spans="1:8" ht="11.25" customHeight="1" x14ac:dyDescent="0.3">
      <c r="A461" s="10">
        <v>456</v>
      </c>
      <c r="B461" s="11" t="s">
        <v>1372</v>
      </c>
      <c r="C461" s="10" t="s">
        <v>333</v>
      </c>
      <c r="D461" s="10" t="s">
        <v>1212</v>
      </c>
      <c r="E461" s="11" t="s">
        <v>27</v>
      </c>
      <c r="F461" s="14" t="s">
        <v>1213</v>
      </c>
      <c r="G461" s="11" t="s">
        <v>36</v>
      </c>
      <c r="H461" s="14" t="s">
        <v>1214</v>
      </c>
    </row>
    <row r="462" spans="1:8" ht="11.25" customHeight="1" x14ac:dyDescent="0.3">
      <c r="A462" s="10">
        <v>457</v>
      </c>
      <c r="B462" s="11" t="s">
        <v>1372</v>
      </c>
      <c r="C462" s="10" t="s">
        <v>333</v>
      </c>
      <c r="D462" s="10" t="s">
        <v>1212</v>
      </c>
      <c r="E462" s="11" t="s">
        <v>257</v>
      </c>
      <c r="F462" s="14" t="s">
        <v>1215</v>
      </c>
      <c r="G462" s="11" t="s">
        <v>36</v>
      </c>
      <c r="H462" s="14" t="s">
        <v>1216</v>
      </c>
    </row>
    <row r="463" spans="1:8" ht="11.25" customHeight="1" x14ac:dyDescent="0.3">
      <c r="A463" s="10">
        <v>458</v>
      </c>
      <c r="B463" s="11" t="s">
        <v>1372</v>
      </c>
      <c r="C463" s="10" t="s">
        <v>333</v>
      </c>
      <c r="D463" s="10" t="s">
        <v>1217</v>
      </c>
      <c r="E463" s="11" t="s">
        <v>27</v>
      </c>
      <c r="F463" s="14" t="s">
        <v>1218</v>
      </c>
      <c r="G463" s="11" t="s">
        <v>36</v>
      </c>
      <c r="H463" s="14" t="s">
        <v>1219</v>
      </c>
    </row>
    <row r="464" spans="1:8" ht="11.25" customHeight="1" x14ac:dyDescent="0.3">
      <c r="A464" s="10">
        <v>459</v>
      </c>
      <c r="B464" s="11" t="s">
        <v>1372</v>
      </c>
      <c r="C464" s="10" t="s">
        <v>333</v>
      </c>
      <c r="D464" s="10" t="s">
        <v>1217</v>
      </c>
      <c r="E464" s="11" t="s">
        <v>257</v>
      </c>
      <c r="F464" s="14" t="s">
        <v>1220</v>
      </c>
      <c r="G464" s="11" t="s">
        <v>29</v>
      </c>
      <c r="H464" s="14" t="s">
        <v>1221</v>
      </c>
    </row>
    <row r="465" spans="1:8" ht="11.25" customHeight="1" x14ac:dyDescent="0.3">
      <c r="A465" s="10">
        <v>460</v>
      </c>
      <c r="B465" s="11" t="s">
        <v>1372</v>
      </c>
      <c r="C465" s="10" t="s">
        <v>333</v>
      </c>
      <c r="D465" s="10" t="s">
        <v>1222</v>
      </c>
      <c r="E465" s="11" t="s">
        <v>27</v>
      </c>
      <c r="F465" s="14" t="s">
        <v>1223</v>
      </c>
      <c r="G465" s="11" t="s">
        <v>29</v>
      </c>
      <c r="H465" s="14" t="s">
        <v>1224</v>
      </c>
    </row>
    <row r="466" spans="1:8" ht="11.25" customHeight="1" x14ac:dyDescent="0.3">
      <c r="A466" s="10">
        <v>461</v>
      </c>
      <c r="B466" s="11" t="s">
        <v>1372</v>
      </c>
      <c r="C466" s="10" t="s">
        <v>333</v>
      </c>
      <c r="D466" s="10" t="s">
        <v>1222</v>
      </c>
      <c r="E466" s="11" t="s">
        <v>257</v>
      </c>
      <c r="F466" s="14" t="s">
        <v>1225</v>
      </c>
      <c r="G466" s="11" t="s">
        <v>29</v>
      </c>
      <c r="H466" s="14" t="s">
        <v>1226</v>
      </c>
    </row>
    <row r="467" spans="1:8" ht="11.25" customHeight="1" x14ac:dyDescent="0.3">
      <c r="A467" s="10">
        <v>462</v>
      </c>
      <c r="B467" s="11" t="s">
        <v>1372</v>
      </c>
      <c r="C467" s="10" t="s">
        <v>333</v>
      </c>
      <c r="D467" s="10" t="s">
        <v>1227</v>
      </c>
      <c r="E467" s="11" t="s">
        <v>27</v>
      </c>
      <c r="F467" s="14" t="s">
        <v>1228</v>
      </c>
      <c r="G467" s="11" t="s">
        <v>36</v>
      </c>
      <c r="H467" s="14" t="s">
        <v>1229</v>
      </c>
    </row>
    <row r="468" spans="1:8" ht="11.25" customHeight="1" x14ac:dyDescent="0.3">
      <c r="A468" s="10">
        <v>463</v>
      </c>
      <c r="B468" s="11" t="s">
        <v>1372</v>
      </c>
      <c r="C468" s="10" t="s">
        <v>333</v>
      </c>
      <c r="D468" s="10" t="s">
        <v>1227</v>
      </c>
      <c r="E468" s="11" t="s">
        <v>257</v>
      </c>
      <c r="F468" s="14" t="s">
        <v>1230</v>
      </c>
      <c r="G468" s="11" t="s">
        <v>29</v>
      </c>
      <c r="H468" s="14" t="s">
        <v>1231</v>
      </c>
    </row>
    <row r="469" spans="1:8" ht="11.25" customHeight="1" x14ac:dyDescent="0.3">
      <c r="A469" s="10">
        <v>464</v>
      </c>
      <c r="B469" s="11" t="s">
        <v>1372</v>
      </c>
      <c r="C469" s="10" t="s">
        <v>333</v>
      </c>
      <c r="D469" s="10" t="s">
        <v>1232</v>
      </c>
      <c r="E469" s="11" t="s">
        <v>27</v>
      </c>
      <c r="F469" s="14" t="s">
        <v>1233</v>
      </c>
      <c r="G469" s="11" t="s">
        <v>29</v>
      </c>
      <c r="H469" s="14" t="s">
        <v>1234</v>
      </c>
    </row>
    <row r="470" spans="1:8" ht="11.25" customHeight="1" x14ac:dyDescent="0.3">
      <c r="A470" s="10">
        <v>465</v>
      </c>
      <c r="B470" s="11" t="s">
        <v>1372</v>
      </c>
      <c r="C470" s="10" t="s">
        <v>333</v>
      </c>
      <c r="D470" s="10" t="s">
        <v>1232</v>
      </c>
      <c r="E470" s="11" t="s">
        <v>257</v>
      </c>
      <c r="F470" s="14" t="s">
        <v>1235</v>
      </c>
      <c r="G470" s="11" t="s">
        <v>29</v>
      </c>
      <c r="H470" s="14" t="s">
        <v>1236</v>
      </c>
    </row>
    <row r="471" spans="1:8" ht="11.25" customHeight="1" x14ac:dyDescent="0.3">
      <c r="A471" s="10">
        <v>466</v>
      </c>
      <c r="B471" s="11" t="s">
        <v>1372</v>
      </c>
      <c r="C471" s="10" t="s">
        <v>333</v>
      </c>
      <c r="D471" s="10" t="s">
        <v>1237</v>
      </c>
      <c r="E471" s="11" t="s">
        <v>27</v>
      </c>
      <c r="F471" s="14" t="s">
        <v>1238</v>
      </c>
      <c r="G471" s="11" t="s">
        <v>36</v>
      </c>
      <c r="H471" s="14" t="s">
        <v>1239</v>
      </c>
    </row>
    <row r="472" spans="1:8" ht="11.25" customHeight="1" x14ac:dyDescent="0.3">
      <c r="A472" s="10">
        <v>467</v>
      </c>
      <c r="B472" s="11" t="s">
        <v>1372</v>
      </c>
      <c r="C472" s="10" t="s">
        <v>333</v>
      </c>
      <c r="D472" s="10" t="s">
        <v>1237</v>
      </c>
      <c r="E472" s="11" t="s">
        <v>257</v>
      </c>
      <c r="F472" s="14" t="s">
        <v>1240</v>
      </c>
      <c r="G472" s="11" t="s">
        <v>29</v>
      </c>
      <c r="H472" s="14" t="s">
        <v>1241</v>
      </c>
    </row>
    <row r="473" spans="1:8" ht="11.25" customHeight="1" x14ac:dyDescent="0.3">
      <c r="A473" s="10">
        <v>468</v>
      </c>
      <c r="B473" s="11" t="s">
        <v>1372</v>
      </c>
      <c r="C473" s="10" t="s">
        <v>333</v>
      </c>
      <c r="D473" s="10" t="s">
        <v>1242</v>
      </c>
      <c r="E473" s="11" t="s">
        <v>27</v>
      </c>
      <c r="F473" s="14" t="s">
        <v>1243</v>
      </c>
      <c r="G473" s="11" t="s">
        <v>36</v>
      </c>
      <c r="H473" s="14" t="s">
        <v>1244</v>
      </c>
    </row>
    <row r="474" spans="1:8" ht="11.25" customHeight="1" x14ac:dyDescent="0.3">
      <c r="A474" s="10">
        <v>469</v>
      </c>
      <c r="B474" s="11" t="s">
        <v>1372</v>
      </c>
      <c r="C474" s="10" t="s">
        <v>333</v>
      </c>
      <c r="D474" s="10" t="s">
        <v>1242</v>
      </c>
      <c r="E474" s="11" t="s">
        <v>257</v>
      </c>
      <c r="F474" s="14" t="s">
        <v>1245</v>
      </c>
      <c r="G474" s="11" t="s">
        <v>29</v>
      </c>
      <c r="H474" s="14" t="s">
        <v>1246</v>
      </c>
    </row>
    <row r="475" spans="1:8" ht="11.25" customHeight="1" x14ac:dyDescent="0.3">
      <c r="A475" s="10">
        <v>470</v>
      </c>
      <c r="B475" s="11" t="s">
        <v>1372</v>
      </c>
      <c r="C475" s="10" t="s">
        <v>333</v>
      </c>
      <c r="D475" s="10" t="s">
        <v>1247</v>
      </c>
      <c r="E475" s="11" t="s">
        <v>27</v>
      </c>
      <c r="F475" s="14" t="s">
        <v>1248</v>
      </c>
      <c r="G475" s="11" t="s">
        <v>29</v>
      </c>
      <c r="H475" s="14" t="s">
        <v>1249</v>
      </c>
    </row>
    <row r="476" spans="1:8" ht="11.25" customHeight="1" x14ac:dyDescent="0.3">
      <c r="A476" s="10">
        <v>471</v>
      </c>
      <c r="B476" s="11" t="s">
        <v>1372</v>
      </c>
      <c r="C476" s="10" t="s">
        <v>333</v>
      </c>
      <c r="D476" s="10" t="s">
        <v>1247</v>
      </c>
      <c r="E476" s="11" t="s">
        <v>257</v>
      </c>
      <c r="F476" s="14" t="s">
        <v>1250</v>
      </c>
      <c r="G476" s="11" t="s">
        <v>29</v>
      </c>
      <c r="H476" s="14" t="s">
        <v>1251</v>
      </c>
    </row>
    <row r="477" spans="1:8" ht="11.25" customHeight="1" x14ac:dyDescent="0.3">
      <c r="A477" s="10">
        <v>472</v>
      </c>
      <c r="B477" s="11" t="s">
        <v>1372</v>
      </c>
      <c r="C477" s="10" t="s">
        <v>333</v>
      </c>
      <c r="D477" s="10" t="s">
        <v>1252</v>
      </c>
      <c r="E477" s="11" t="s">
        <v>27</v>
      </c>
      <c r="F477" s="14" t="s">
        <v>1253</v>
      </c>
      <c r="G477" s="11" t="s">
        <v>29</v>
      </c>
      <c r="H477" s="14" t="s">
        <v>1254</v>
      </c>
    </row>
    <row r="478" spans="1:8" ht="11.25" customHeight="1" x14ac:dyDescent="0.3">
      <c r="A478" s="10">
        <v>473</v>
      </c>
      <c r="B478" s="11" t="s">
        <v>1372</v>
      </c>
      <c r="C478" s="10" t="s">
        <v>333</v>
      </c>
      <c r="D478" s="10" t="s">
        <v>1252</v>
      </c>
      <c r="E478" s="11" t="s">
        <v>27</v>
      </c>
      <c r="F478" s="14" t="s">
        <v>1255</v>
      </c>
      <c r="G478" s="11" t="s">
        <v>36</v>
      </c>
      <c r="H478" s="14" t="s">
        <v>1256</v>
      </c>
    </row>
    <row r="479" spans="1:8" ht="11.25" customHeight="1" x14ac:dyDescent="0.3">
      <c r="A479" s="10">
        <v>474</v>
      </c>
      <c r="B479" s="11" t="s">
        <v>1372</v>
      </c>
      <c r="C479" s="10" t="s">
        <v>333</v>
      </c>
      <c r="D479" s="10" t="s">
        <v>1252</v>
      </c>
      <c r="E479" s="11" t="s">
        <v>257</v>
      </c>
      <c r="F479" s="14" t="s">
        <v>1257</v>
      </c>
      <c r="G479" s="11" t="s">
        <v>36</v>
      </c>
      <c r="H479" s="14" t="s">
        <v>1258</v>
      </c>
    </row>
    <row r="480" spans="1:8" ht="11.25" customHeight="1" x14ac:dyDescent="0.3">
      <c r="A480" s="10">
        <v>475</v>
      </c>
      <c r="B480" s="11" t="s">
        <v>1372</v>
      </c>
      <c r="C480" s="10" t="s">
        <v>333</v>
      </c>
      <c r="D480" s="10" t="s">
        <v>1259</v>
      </c>
      <c r="E480" s="11" t="s">
        <v>27</v>
      </c>
      <c r="F480" s="14" t="s">
        <v>1260</v>
      </c>
      <c r="G480" s="11" t="s">
        <v>29</v>
      </c>
      <c r="H480" s="14" t="s">
        <v>1261</v>
      </c>
    </row>
    <row r="481" spans="1:8" ht="11.25" customHeight="1" x14ac:dyDescent="0.3">
      <c r="A481" s="10">
        <v>476</v>
      </c>
      <c r="B481" s="11" t="s">
        <v>1372</v>
      </c>
      <c r="C481" s="10" t="s">
        <v>333</v>
      </c>
      <c r="D481" s="10" t="s">
        <v>1259</v>
      </c>
      <c r="E481" s="11" t="s">
        <v>257</v>
      </c>
      <c r="F481" s="14" t="s">
        <v>1262</v>
      </c>
      <c r="G481" s="11" t="s">
        <v>36</v>
      </c>
      <c r="H481" s="14" t="s">
        <v>1263</v>
      </c>
    </row>
    <row r="482" spans="1:8" ht="11.25" customHeight="1" x14ac:dyDescent="0.3">
      <c r="A482" s="10">
        <v>477</v>
      </c>
      <c r="B482" s="11" t="s">
        <v>1372</v>
      </c>
      <c r="C482" s="10" t="s">
        <v>333</v>
      </c>
      <c r="D482" s="10" t="s">
        <v>1264</v>
      </c>
      <c r="E482" s="11" t="s">
        <v>27</v>
      </c>
      <c r="F482" s="14" t="s">
        <v>1265</v>
      </c>
      <c r="G482" s="11" t="s">
        <v>36</v>
      </c>
      <c r="H482" s="14" t="s">
        <v>1266</v>
      </c>
    </row>
    <row r="483" spans="1:8" ht="11.25" customHeight="1" x14ac:dyDescent="0.3">
      <c r="A483" s="10">
        <v>478</v>
      </c>
      <c r="B483" s="11" t="s">
        <v>1372</v>
      </c>
      <c r="C483" s="10" t="s">
        <v>333</v>
      </c>
      <c r="D483" s="10" t="s">
        <v>1264</v>
      </c>
      <c r="E483" s="11" t="s">
        <v>27</v>
      </c>
      <c r="F483" s="14" t="s">
        <v>1267</v>
      </c>
      <c r="G483" s="11" t="s">
        <v>29</v>
      </c>
      <c r="H483" s="14" t="s">
        <v>1268</v>
      </c>
    </row>
    <row r="484" spans="1:8" ht="11.25" customHeight="1" x14ac:dyDescent="0.3">
      <c r="A484" s="10">
        <v>479</v>
      </c>
      <c r="B484" s="11" t="s">
        <v>1372</v>
      </c>
      <c r="C484" s="10" t="s">
        <v>333</v>
      </c>
      <c r="D484" s="10" t="s">
        <v>1264</v>
      </c>
      <c r="E484" s="11" t="s">
        <v>257</v>
      </c>
      <c r="F484" s="14" t="s">
        <v>1269</v>
      </c>
      <c r="G484" s="11" t="s">
        <v>29</v>
      </c>
      <c r="H484" s="14" t="s">
        <v>1270</v>
      </c>
    </row>
    <row r="485" spans="1:8" ht="11.25" customHeight="1" x14ac:dyDescent="0.3">
      <c r="A485" s="10">
        <v>480</v>
      </c>
      <c r="B485" s="11" t="s">
        <v>1372</v>
      </c>
      <c r="C485" s="10" t="s">
        <v>333</v>
      </c>
      <c r="D485" s="10" t="s">
        <v>1271</v>
      </c>
      <c r="E485" s="11" t="s">
        <v>27</v>
      </c>
      <c r="F485" s="14" t="s">
        <v>1272</v>
      </c>
      <c r="G485" s="11" t="s">
        <v>29</v>
      </c>
      <c r="H485" s="14" t="s">
        <v>1273</v>
      </c>
    </row>
    <row r="486" spans="1:8" ht="11.25" customHeight="1" x14ac:dyDescent="0.3">
      <c r="A486" s="10">
        <v>481</v>
      </c>
      <c r="B486" s="11" t="s">
        <v>1372</v>
      </c>
      <c r="C486" s="10" t="s">
        <v>333</v>
      </c>
      <c r="D486" s="10" t="s">
        <v>1271</v>
      </c>
      <c r="E486" s="11" t="s">
        <v>257</v>
      </c>
      <c r="F486" s="14" t="s">
        <v>1274</v>
      </c>
      <c r="G486" s="11" t="s">
        <v>29</v>
      </c>
      <c r="H486" s="14" t="s">
        <v>1275</v>
      </c>
    </row>
    <row r="487" spans="1:8" ht="11.25" customHeight="1" x14ac:dyDescent="0.3">
      <c r="A487" s="10">
        <v>482</v>
      </c>
      <c r="B487" s="11" t="s">
        <v>1372</v>
      </c>
      <c r="C487" s="10" t="s">
        <v>333</v>
      </c>
      <c r="D487" s="10" t="s">
        <v>1276</v>
      </c>
      <c r="E487" s="11" t="s">
        <v>27</v>
      </c>
      <c r="F487" s="14" t="s">
        <v>1277</v>
      </c>
      <c r="G487" s="11" t="s">
        <v>29</v>
      </c>
      <c r="H487" s="14" t="s">
        <v>1278</v>
      </c>
    </row>
    <row r="488" spans="1:8" ht="11.25" customHeight="1" x14ac:dyDescent="0.3">
      <c r="A488" s="10">
        <v>483</v>
      </c>
      <c r="B488" s="11" t="s">
        <v>1372</v>
      </c>
      <c r="C488" s="10" t="s">
        <v>333</v>
      </c>
      <c r="D488" s="10" t="s">
        <v>1276</v>
      </c>
      <c r="E488" s="11" t="s">
        <v>257</v>
      </c>
      <c r="F488" s="14" t="s">
        <v>1279</v>
      </c>
      <c r="G488" s="11" t="s">
        <v>29</v>
      </c>
      <c r="H488" s="14" t="s">
        <v>1280</v>
      </c>
    </row>
    <row r="489" spans="1:8" ht="11.25" customHeight="1" x14ac:dyDescent="0.3">
      <c r="A489" s="10">
        <v>484</v>
      </c>
      <c r="B489" s="11" t="s">
        <v>1372</v>
      </c>
      <c r="C489" s="10" t="s">
        <v>333</v>
      </c>
      <c r="D489" s="10" t="s">
        <v>1281</v>
      </c>
      <c r="E489" s="11" t="s">
        <v>27</v>
      </c>
      <c r="F489" s="14" t="s">
        <v>1282</v>
      </c>
      <c r="G489" s="11" t="s">
        <v>36</v>
      </c>
      <c r="H489" s="14" t="s">
        <v>1283</v>
      </c>
    </row>
    <row r="490" spans="1:8" ht="11.25" customHeight="1" x14ac:dyDescent="0.3">
      <c r="A490" s="10">
        <v>485</v>
      </c>
      <c r="B490" s="11" t="s">
        <v>1372</v>
      </c>
      <c r="C490" s="10" t="s">
        <v>333</v>
      </c>
      <c r="D490" s="10" t="s">
        <v>1281</v>
      </c>
      <c r="E490" s="11" t="s">
        <v>257</v>
      </c>
      <c r="F490" s="14" t="s">
        <v>1284</v>
      </c>
      <c r="G490" s="11" t="s">
        <v>29</v>
      </c>
      <c r="H490" s="14" t="s">
        <v>1285</v>
      </c>
    </row>
    <row r="491" spans="1:8" ht="11.25" customHeight="1" x14ac:dyDescent="0.3">
      <c r="A491" s="10">
        <v>486</v>
      </c>
      <c r="B491" s="11" t="s">
        <v>1372</v>
      </c>
      <c r="C491" s="10" t="s">
        <v>333</v>
      </c>
      <c r="D491" s="10" t="s">
        <v>1286</v>
      </c>
      <c r="E491" s="11" t="s">
        <v>27</v>
      </c>
      <c r="F491" s="14" t="s">
        <v>1287</v>
      </c>
      <c r="G491" s="11" t="s">
        <v>36</v>
      </c>
      <c r="H491" s="14" t="s">
        <v>1288</v>
      </c>
    </row>
    <row r="492" spans="1:8" ht="11.25" customHeight="1" x14ac:dyDescent="0.3">
      <c r="A492" s="10">
        <v>487</v>
      </c>
      <c r="B492" s="11" t="s">
        <v>1372</v>
      </c>
      <c r="C492" s="10" t="s">
        <v>333</v>
      </c>
      <c r="D492" s="10" t="s">
        <v>1286</v>
      </c>
      <c r="E492" s="11" t="s">
        <v>257</v>
      </c>
      <c r="F492" s="14" t="s">
        <v>1289</v>
      </c>
      <c r="G492" s="11" t="s">
        <v>29</v>
      </c>
      <c r="H492" s="14" t="s">
        <v>1290</v>
      </c>
    </row>
    <row r="493" spans="1:8" ht="11.25" customHeight="1" x14ac:dyDescent="0.3">
      <c r="A493" s="10">
        <v>488</v>
      </c>
      <c r="B493" s="11" t="s">
        <v>1372</v>
      </c>
      <c r="C493" s="10" t="s">
        <v>333</v>
      </c>
      <c r="D493" s="10" t="s">
        <v>1291</v>
      </c>
      <c r="E493" s="11" t="s">
        <v>27</v>
      </c>
      <c r="F493" s="14" t="s">
        <v>1292</v>
      </c>
      <c r="G493" s="11" t="s">
        <v>29</v>
      </c>
      <c r="H493" s="14" t="s">
        <v>1293</v>
      </c>
    </row>
    <row r="494" spans="1:8" ht="11.25" customHeight="1" x14ac:dyDescent="0.3">
      <c r="A494" s="10">
        <v>489</v>
      </c>
      <c r="B494" s="11" t="s">
        <v>1372</v>
      </c>
      <c r="C494" s="10" t="s">
        <v>333</v>
      </c>
      <c r="D494" s="10" t="s">
        <v>1291</v>
      </c>
      <c r="E494" s="11" t="s">
        <v>257</v>
      </c>
      <c r="F494" s="14" t="s">
        <v>1294</v>
      </c>
      <c r="G494" s="11" t="s">
        <v>36</v>
      </c>
      <c r="H494" s="14" t="s">
        <v>1295</v>
      </c>
    </row>
    <row r="495" spans="1:8" ht="11.25" customHeight="1" x14ac:dyDescent="0.3">
      <c r="A495" s="10">
        <v>490</v>
      </c>
      <c r="B495" s="11" t="s">
        <v>1372</v>
      </c>
      <c r="C495" s="10" t="s">
        <v>333</v>
      </c>
      <c r="D495" s="10" t="s">
        <v>1296</v>
      </c>
      <c r="E495" s="11" t="s">
        <v>27</v>
      </c>
      <c r="F495" s="14" t="s">
        <v>1297</v>
      </c>
      <c r="G495" s="11" t="s">
        <v>36</v>
      </c>
      <c r="H495" s="14" t="s">
        <v>1298</v>
      </c>
    </row>
    <row r="496" spans="1:8" ht="11.25" customHeight="1" x14ac:dyDescent="0.3">
      <c r="A496" s="10">
        <v>491</v>
      </c>
      <c r="B496" s="11" t="s">
        <v>1372</v>
      </c>
      <c r="C496" s="10" t="s">
        <v>333</v>
      </c>
      <c r="D496" s="10" t="s">
        <v>1296</v>
      </c>
      <c r="E496" s="11" t="s">
        <v>27</v>
      </c>
      <c r="F496" s="14" t="s">
        <v>1299</v>
      </c>
      <c r="G496" s="11" t="s">
        <v>29</v>
      </c>
      <c r="H496" s="14" t="s">
        <v>1300</v>
      </c>
    </row>
    <row r="497" spans="1:8" ht="11.25" customHeight="1" x14ac:dyDescent="0.3">
      <c r="A497" s="10">
        <v>492</v>
      </c>
      <c r="B497" s="11" t="s">
        <v>1372</v>
      </c>
      <c r="C497" s="10" t="s">
        <v>333</v>
      </c>
      <c r="D497" s="10" t="s">
        <v>1296</v>
      </c>
      <c r="E497" s="11" t="s">
        <v>257</v>
      </c>
      <c r="F497" s="14" t="s">
        <v>1301</v>
      </c>
      <c r="G497" s="11" t="s">
        <v>29</v>
      </c>
      <c r="H497" s="14" t="s">
        <v>1302</v>
      </c>
    </row>
    <row r="498" spans="1:8" ht="11.25" customHeight="1" x14ac:dyDescent="0.3">
      <c r="A498" s="10">
        <v>493</v>
      </c>
      <c r="B498" s="11" t="s">
        <v>1372</v>
      </c>
      <c r="C498" s="10" t="s">
        <v>333</v>
      </c>
      <c r="D498" s="10" t="s">
        <v>1296</v>
      </c>
      <c r="E498" s="11" t="s">
        <v>257</v>
      </c>
      <c r="F498" s="14" t="s">
        <v>1303</v>
      </c>
      <c r="G498" s="11" t="s">
        <v>36</v>
      </c>
      <c r="H498" s="14" t="s">
        <v>1304</v>
      </c>
    </row>
    <row r="499" spans="1:8" ht="11.25" customHeight="1" x14ac:dyDescent="0.3">
      <c r="A499" s="10">
        <v>494</v>
      </c>
      <c r="B499" s="11" t="s">
        <v>1372</v>
      </c>
      <c r="C499" s="10" t="s">
        <v>333</v>
      </c>
      <c r="D499" s="10" t="s">
        <v>1305</v>
      </c>
      <c r="E499" s="11" t="s">
        <v>27</v>
      </c>
      <c r="F499" s="14" t="s">
        <v>1306</v>
      </c>
      <c r="G499" s="11" t="s">
        <v>29</v>
      </c>
      <c r="H499" s="14" t="s">
        <v>1307</v>
      </c>
    </row>
    <row r="500" spans="1:8" ht="11.25" customHeight="1" x14ac:dyDescent="0.3">
      <c r="A500" s="10">
        <v>495</v>
      </c>
      <c r="B500" s="11" t="s">
        <v>1372</v>
      </c>
      <c r="C500" s="10" t="s">
        <v>333</v>
      </c>
      <c r="D500" s="10" t="s">
        <v>1305</v>
      </c>
      <c r="E500" s="11" t="s">
        <v>27</v>
      </c>
      <c r="F500" s="14" t="s">
        <v>1308</v>
      </c>
      <c r="G500" s="11" t="s">
        <v>29</v>
      </c>
      <c r="H500" s="14" t="s">
        <v>429</v>
      </c>
    </row>
    <row r="501" spans="1:8" ht="11.25" customHeight="1" x14ac:dyDescent="0.3">
      <c r="A501" s="10">
        <v>496</v>
      </c>
      <c r="B501" s="11" t="s">
        <v>1372</v>
      </c>
      <c r="C501" s="10" t="s">
        <v>333</v>
      </c>
      <c r="D501" s="10" t="s">
        <v>1305</v>
      </c>
      <c r="E501" s="11" t="s">
        <v>257</v>
      </c>
      <c r="F501" s="14" t="s">
        <v>1309</v>
      </c>
      <c r="G501" s="11" t="s">
        <v>29</v>
      </c>
      <c r="H501" s="14" t="s">
        <v>1310</v>
      </c>
    </row>
    <row r="502" spans="1:8" ht="11.25" customHeight="1" x14ac:dyDescent="0.3">
      <c r="A502" s="10">
        <v>497</v>
      </c>
      <c r="B502" s="11" t="s">
        <v>1372</v>
      </c>
      <c r="C502" s="10" t="s">
        <v>333</v>
      </c>
      <c r="D502" s="10" t="s">
        <v>1311</v>
      </c>
      <c r="E502" s="11" t="s">
        <v>27</v>
      </c>
      <c r="F502" s="14" t="s">
        <v>1312</v>
      </c>
      <c r="G502" s="11" t="s">
        <v>29</v>
      </c>
      <c r="H502" s="14" t="s">
        <v>1313</v>
      </c>
    </row>
    <row r="503" spans="1:8" ht="11.25" customHeight="1" x14ac:dyDescent="0.3">
      <c r="A503" s="10">
        <v>498</v>
      </c>
      <c r="B503" s="11" t="s">
        <v>1372</v>
      </c>
      <c r="C503" s="10" t="s">
        <v>333</v>
      </c>
      <c r="D503" s="10" t="s">
        <v>1311</v>
      </c>
      <c r="E503" s="11" t="s">
        <v>257</v>
      </c>
      <c r="F503" s="14" t="s">
        <v>1314</v>
      </c>
      <c r="G503" s="11" t="s">
        <v>29</v>
      </c>
      <c r="H503" s="14" t="s">
        <v>1315</v>
      </c>
    </row>
    <row r="504" spans="1:8" ht="11.25" customHeight="1" x14ac:dyDescent="0.3">
      <c r="A504" s="10">
        <v>499</v>
      </c>
      <c r="B504" s="11" t="s">
        <v>1372</v>
      </c>
      <c r="C504" s="10" t="s">
        <v>333</v>
      </c>
      <c r="D504" s="10" t="s">
        <v>1316</v>
      </c>
      <c r="E504" s="11" t="s">
        <v>27</v>
      </c>
      <c r="F504" s="14" t="s">
        <v>1317</v>
      </c>
      <c r="G504" s="11" t="s">
        <v>29</v>
      </c>
      <c r="H504" s="14" t="s">
        <v>1318</v>
      </c>
    </row>
    <row r="505" spans="1:8" ht="11.25" customHeight="1" x14ac:dyDescent="0.3">
      <c r="A505" s="10">
        <v>500</v>
      </c>
      <c r="B505" s="11" t="s">
        <v>1372</v>
      </c>
      <c r="C505" s="10" t="s">
        <v>333</v>
      </c>
      <c r="D505" s="10" t="s">
        <v>1316</v>
      </c>
      <c r="E505" s="11" t="s">
        <v>257</v>
      </c>
      <c r="F505" s="14" t="s">
        <v>1319</v>
      </c>
      <c r="G505" s="11" t="s">
        <v>29</v>
      </c>
      <c r="H505" s="14" t="s">
        <v>1320</v>
      </c>
    </row>
    <row r="506" spans="1:8" ht="11.25" customHeight="1" x14ac:dyDescent="0.3">
      <c r="A506" s="10">
        <v>501</v>
      </c>
      <c r="B506" s="11" t="s">
        <v>1372</v>
      </c>
      <c r="C506" s="10" t="s">
        <v>333</v>
      </c>
      <c r="D506" s="10" t="s">
        <v>1321</v>
      </c>
      <c r="E506" s="11" t="s">
        <v>27</v>
      </c>
      <c r="F506" s="14" t="s">
        <v>1322</v>
      </c>
      <c r="G506" s="11" t="s">
        <v>29</v>
      </c>
      <c r="H506" s="14" t="s">
        <v>1323</v>
      </c>
    </row>
    <row r="507" spans="1:8" ht="11.25" customHeight="1" x14ac:dyDescent="0.3">
      <c r="A507" s="10">
        <v>502</v>
      </c>
      <c r="B507" s="11" t="s">
        <v>1372</v>
      </c>
      <c r="C507" s="10" t="s">
        <v>333</v>
      </c>
      <c r="D507" s="10" t="s">
        <v>1321</v>
      </c>
      <c r="E507" s="11" t="s">
        <v>257</v>
      </c>
      <c r="F507" s="14" t="s">
        <v>1324</v>
      </c>
      <c r="G507" s="11" t="s">
        <v>29</v>
      </c>
      <c r="H507" s="14" t="s">
        <v>1325</v>
      </c>
    </row>
    <row r="508" spans="1:8" ht="11.25" customHeight="1" x14ac:dyDescent="0.3">
      <c r="A508" s="10">
        <v>503</v>
      </c>
      <c r="B508" s="11" t="s">
        <v>1372</v>
      </c>
      <c r="C508" s="10" t="s">
        <v>333</v>
      </c>
      <c r="D508" s="10" t="s">
        <v>1326</v>
      </c>
      <c r="E508" s="11" t="s">
        <v>27</v>
      </c>
      <c r="F508" s="14" t="s">
        <v>1327</v>
      </c>
      <c r="G508" s="11" t="s">
        <v>29</v>
      </c>
      <c r="H508" s="14" t="s">
        <v>1328</v>
      </c>
    </row>
    <row r="509" spans="1:8" ht="11.25" customHeight="1" x14ac:dyDescent="0.3">
      <c r="A509" s="10">
        <v>504</v>
      </c>
      <c r="B509" s="11" t="s">
        <v>1372</v>
      </c>
      <c r="C509" s="10" t="s">
        <v>333</v>
      </c>
      <c r="D509" s="10" t="s">
        <v>1326</v>
      </c>
      <c r="E509" s="11" t="s">
        <v>257</v>
      </c>
      <c r="F509" s="14" t="s">
        <v>1329</v>
      </c>
      <c r="G509" s="11" t="s">
        <v>29</v>
      </c>
      <c r="H509" s="14" t="s">
        <v>1330</v>
      </c>
    </row>
    <row r="510" spans="1:8" ht="11.25" customHeight="1" x14ac:dyDescent="0.3">
      <c r="A510" s="10">
        <v>505</v>
      </c>
      <c r="B510" s="11" t="s">
        <v>1372</v>
      </c>
      <c r="C510" s="10" t="s">
        <v>333</v>
      </c>
      <c r="D510" s="10" t="s">
        <v>1331</v>
      </c>
      <c r="E510" s="11" t="s">
        <v>27</v>
      </c>
      <c r="F510" s="14" t="s">
        <v>1332</v>
      </c>
      <c r="G510" s="11" t="s">
        <v>36</v>
      </c>
      <c r="H510" s="14" t="s">
        <v>1333</v>
      </c>
    </row>
    <row r="511" spans="1:8" ht="11.25" customHeight="1" x14ac:dyDescent="0.3">
      <c r="A511" s="10">
        <v>506</v>
      </c>
      <c r="B511" s="11" t="s">
        <v>1372</v>
      </c>
      <c r="C511" s="10" t="s">
        <v>333</v>
      </c>
      <c r="D511" s="10" t="s">
        <v>1331</v>
      </c>
      <c r="E511" s="11" t="s">
        <v>257</v>
      </c>
      <c r="F511" s="14" t="s">
        <v>1334</v>
      </c>
      <c r="G511" s="11" t="s">
        <v>29</v>
      </c>
      <c r="H511" s="14" t="s">
        <v>529</v>
      </c>
    </row>
    <row r="512" spans="1:8" ht="11.25" customHeight="1" x14ac:dyDescent="0.3">
      <c r="A512" s="10">
        <v>507</v>
      </c>
      <c r="B512" s="11" t="s">
        <v>1372</v>
      </c>
      <c r="C512" s="10" t="s">
        <v>333</v>
      </c>
      <c r="D512" s="10" t="s">
        <v>1335</v>
      </c>
      <c r="E512" s="11" t="s">
        <v>27</v>
      </c>
      <c r="F512" s="14" t="s">
        <v>1336</v>
      </c>
      <c r="G512" s="11" t="s">
        <v>36</v>
      </c>
      <c r="H512" s="14" t="s">
        <v>1337</v>
      </c>
    </row>
    <row r="513" spans="1:8" ht="11.25" customHeight="1" x14ac:dyDescent="0.3">
      <c r="A513" s="10">
        <v>508</v>
      </c>
      <c r="B513" s="11" t="s">
        <v>1372</v>
      </c>
      <c r="C513" s="10" t="s">
        <v>333</v>
      </c>
      <c r="D513" s="10" t="s">
        <v>1335</v>
      </c>
      <c r="E513" s="11" t="s">
        <v>257</v>
      </c>
      <c r="F513" s="14" t="s">
        <v>1338</v>
      </c>
      <c r="G513" s="11" t="s">
        <v>29</v>
      </c>
      <c r="H513" s="14" t="s">
        <v>1339</v>
      </c>
    </row>
    <row r="514" spans="1:8" ht="11.25" customHeight="1" x14ac:dyDescent="0.3">
      <c r="A514" s="10">
        <v>509</v>
      </c>
      <c r="B514" s="11" t="s">
        <v>1372</v>
      </c>
      <c r="C514" s="10" t="s">
        <v>333</v>
      </c>
      <c r="D514" s="10" t="s">
        <v>1340</v>
      </c>
      <c r="E514" s="11" t="s">
        <v>27</v>
      </c>
      <c r="F514" s="14" t="s">
        <v>1341</v>
      </c>
      <c r="G514" s="11" t="s">
        <v>29</v>
      </c>
      <c r="H514" s="14" t="s">
        <v>1342</v>
      </c>
    </row>
    <row r="515" spans="1:8" ht="11.25" customHeight="1" x14ac:dyDescent="0.3">
      <c r="A515" s="10">
        <v>510</v>
      </c>
      <c r="B515" s="11" t="s">
        <v>1372</v>
      </c>
      <c r="C515" s="10" t="s">
        <v>333</v>
      </c>
      <c r="D515" s="10" t="s">
        <v>1340</v>
      </c>
      <c r="E515" s="11" t="s">
        <v>27</v>
      </c>
      <c r="F515" s="14" t="s">
        <v>1343</v>
      </c>
      <c r="G515" s="11" t="s">
        <v>36</v>
      </c>
      <c r="H515" s="14" t="s">
        <v>1344</v>
      </c>
    </row>
    <row r="516" spans="1:8" ht="11.25" customHeight="1" x14ac:dyDescent="0.3">
      <c r="A516" s="10">
        <v>511</v>
      </c>
      <c r="B516" s="11" t="s">
        <v>1372</v>
      </c>
      <c r="C516" s="10" t="s">
        <v>333</v>
      </c>
      <c r="D516" s="10" t="s">
        <v>1340</v>
      </c>
      <c r="E516" s="11" t="s">
        <v>257</v>
      </c>
      <c r="F516" s="14" t="s">
        <v>1345</v>
      </c>
      <c r="G516" s="11" t="s">
        <v>36</v>
      </c>
      <c r="H516" s="14" t="s">
        <v>1346</v>
      </c>
    </row>
    <row r="517" spans="1:8" ht="11.25" customHeight="1" x14ac:dyDescent="0.3">
      <c r="A517" s="10">
        <v>512</v>
      </c>
      <c r="B517" s="11" t="s">
        <v>1372</v>
      </c>
      <c r="C517" s="10" t="s">
        <v>333</v>
      </c>
      <c r="D517" s="10" t="s">
        <v>1347</v>
      </c>
      <c r="E517" s="11" t="s">
        <v>27</v>
      </c>
      <c r="F517" s="14" t="s">
        <v>1348</v>
      </c>
      <c r="G517" s="11" t="s">
        <v>29</v>
      </c>
      <c r="H517" s="14" t="s">
        <v>1349</v>
      </c>
    </row>
    <row r="518" spans="1:8" ht="11.25" customHeight="1" x14ac:dyDescent="0.3">
      <c r="A518" s="10">
        <v>513</v>
      </c>
      <c r="B518" s="11" t="s">
        <v>1372</v>
      </c>
      <c r="C518" s="10" t="s">
        <v>333</v>
      </c>
      <c r="D518" s="10" t="s">
        <v>1347</v>
      </c>
      <c r="E518" s="11" t="s">
        <v>257</v>
      </c>
      <c r="F518" s="14" t="s">
        <v>1350</v>
      </c>
      <c r="G518" s="11" t="s">
        <v>29</v>
      </c>
      <c r="H518" s="14" t="s">
        <v>1351</v>
      </c>
    </row>
    <row r="519" spans="1:8" ht="11.25" customHeight="1" x14ac:dyDescent="0.3">
      <c r="A519" s="10">
        <v>514</v>
      </c>
      <c r="B519" s="11" t="s">
        <v>1372</v>
      </c>
      <c r="C519" s="10" t="s">
        <v>1352</v>
      </c>
      <c r="D519" s="10" t="s">
        <v>1353</v>
      </c>
      <c r="E519" s="11" t="s">
        <v>27</v>
      </c>
      <c r="F519" s="14" t="s">
        <v>1354</v>
      </c>
      <c r="G519" s="11" t="s">
        <v>36</v>
      </c>
      <c r="H519" s="14" t="s">
        <v>1355</v>
      </c>
    </row>
    <row r="520" spans="1:8" ht="11.25" customHeight="1" x14ac:dyDescent="0.3">
      <c r="A520" s="10">
        <v>515</v>
      </c>
      <c r="B520" s="11" t="s">
        <v>1372</v>
      </c>
      <c r="C520" s="10" t="s">
        <v>1352</v>
      </c>
      <c r="D520" s="10" t="s">
        <v>1353</v>
      </c>
      <c r="E520" s="11" t="s">
        <v>257</v>
      </c>
      <c r="F520" s="14" t="s">
        <v>1356</v>
      </c>
      <c r="G520" s="11" t="s">
        <v>29</v>
      </c>
      <c r="H520" s="14" t="s">
        <v>1357</v>
      </c>
    </row>
    <row r="521" spans="1:8" ht="11.25" customHeight="1" x14ac:dyDescent="0.3">
      <c r="A521" s="10">
        <v>516</v>
      </c>
      <c r="B521" s="11" t="s">
        <v>1372</v>
      </c>
      <c r="C521" s="10" t="s">
        <v>1352</v>
      </c>
      <c r="D521" s="10" t="s">
        <v>1358</v>
      </c>
      <c r="E521" s="11" t="s">
        <v>27</v>
      </c>
      <c r="F521" s="14" t="s">
        <v>1359</v>
      </c>
      <c r="G521" s="11" t="s">
        <v>29</v>
      </c>
      <c r="H521" s="14" t="s">
        <v>1360</v>
      </c>
    </row>
    <row r="522" spans="1:8" ht="11.25" customHeight="1" x14ac:dyDescent="0.3">
      <c r="A522" s="10">
        <v>517</v>
      </c>
      <c r="B522" s="11" t="s">
        <v>1372</v>
      </c>
      <c r="C522" s="10" t="s">
        <v>1352</v>
      </c>
      <c r="D522" s="10" t="s">
        <v>1358</v>
      </c>
      <c r="E522" s="11" t="s">
        <v>257</v>
      </c>
      <c r="F522" s="14" t="s">
        <v>1361</v>
      </c>
      <c r="G522" s="11" t="s">
        <v>29</v>
      </c>
      <c r="H522" s="14" t="s">
        <v>1362</v>
      </c>
    </row>
    <row r="523" spans="1:8" ht="11.25" customHeight="1" x14ac:dyDescent="0.3">
      <c r="A523" s="10">
        <v>518</v>
      </c>
      <c r="B523" s="11" t="s">
        <v>1372</v>
      </c>
      <c r="C523" s="10" t="s">
        <v>1352</v>
      </c>
      <c r="D523" s="10" t="s">
        <v>1363</v>
      </c>
      <c r="E523" s="11" t="s">
        <v>257</v>
      </c>
      <c r="F523" s="14" t="s">
        <v>1364</v>
      </c>
      <c r="G523" s="11" t="s">
        <v>29</v>
      </c>
      <c r="H523" s="14" t="s">
        <v>1365</v>
      </c>
    </row>
    <row r="524" spans="1:8" ht="11.25" customHeight="1" x14ac:dyDescent="0.3">
      <c r="A524" s="10">
        <v>519</v>
      </c>
      <c r="B524" s="11" t="s">
        <v>1372</v>
      </c>
      <c r="C524" s="10" t="s">
        <v>1352</v>
      </c>
      <c r="D524" s="10" t="s">
        <v>1363</v>
      </c>
      <c r="E524" s="11" t="s">
        <v>257</v>
      </c>
      <c r="F524" s="14" t="s">
        <v>1366</v>
      </c>
      <c r="G524" s="11" t="s">
        <v>29</v>
      </c>
      <c r="H524" s="14" t="s">
        <v>1367</v>
      </c>
    </row>
  </sheetData>
  <sortState ref="A5:H523">
    <sortCondition ref="A5:A523"/>
  </sortState>
  <mergeCells count="17">
    <mergeCell ref="AK3:AP3"/>
    <mergeCell ref="J2:AP2"/>
    <mergeCell ref="C1:H1"/>
    <mergeCell ref="C3:C4"/>
    <mergeCell ref="D3:D4"/>
    <mergeCell ref="E3:E4"/>
    <mergeCell ref="F3:F4"/>
    <mergeCell ref="G3:G4"/>
    <mergeCell ref="H3:H4"/>
    <mergeCell ref="B2:H2"/>
    <mergeCell ref="J3:J4"/>
    <mergeCell ref="B3:B4"/>
    <mergeCell ref="AF3:AJ3"/>
    <mergeCell ref="Z3:AE3"/>
    <mergeCell ref="U3:Y3"/>
    <mergeCell ref="P3:T3"/>
    <mergeCell ref="K3:O3"/>
  </mergeCells>
  <phoneticPr fontId="1" type="noConversion"/>
  <pageMargins left="0.39" right="0.39" top="0.39" bottom="0.39" header="0.3" footer="0.3"/>
  <pageSetup paperSize="9" scale="86" fitToWidth="0" fitToHeight="0" orientation="landscape" r:id="rId1"/>
  <ignoredErrors>
    <ignoredError sqref="O5 T5 Y5 AE5 AJ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E274-00D4-4C06-AC17-250BC19D54F4}">
  <dimension ref="B3:V28"/>
  <sheetViews>
    <sheetView showGridLines="0" workbookViewId="0">
      <selection activeCell="Y16" sqref="Y16"/>
    </sheetView>
  </sheetViews>
  <sheetFormatPr defaultRowHeight="16.5" x14ac:dyDescent="0.3"/>
  <cols>
    <col min="1" max="1" width="3.375" customWidth="1"/>
    <col min="2" max="2" width="14.875" customWidth="1"/>
    <col min="3" max="20" width="7.375" customWidth="1"/>
    <col min="22" max="22" width="9.75" bestFit="1" customWidth="1"/>
  </cols>
  <sheetData>
    <row r="3" spans="2:22" x14ac:dyDescent="0.3">
      <c r="B3" s="25" t="s">
        <v>1395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2:22" ht="19.5" x14ac:dyDescent="0.3">
      <c r="B4" s="30" t="s">
        <v>1396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2:22" x14ac:dyDescent="0.3">
      <c r="B5" s="25" t="s">
        <v>1397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2:22" x14ac:dyDescent="0.3">
      <c r="B6" s="31" t="s">
        <v>1398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2:22" x14ac:dyDescent="0.3">
      <c r="B7" s="32" t="s">
        <v>1399</v>
      </c>
      <c r="C7" s="32" t="s">
        <v>1400</v>
      </c>
      <c r="D7" s="32"/>
      <c r="E7" s="32" t="s">
        <v>1401</v>
      </c>
      <c r="F7" s="32"/>
      <c r="G7" s="32" t="s">
        <v>1402</v>
      </c>
      <c r="H7" s="32"/>
      <c r="I7" s="32"/>
      <c r="J7" s="32"/>
      <c r="K7" s="32"/>
      <c r="L7" s="32"/>
      <c r="M7" s="32" t="s">
        <v>1403</v>
      </c>
      <c r="N7" s="32"/>
      <c r="O7" s="32"/>
      <c r="P7" s="32"/>
      <c r="Q7" s="32"/>
      <c r="R7" s="32"/>
      <c r="S7" s="32" t="s">
        <v>1404</v>
      </c>
      <c r="T7" s="32"/>
      <c r="U7" s="26"/>
    </row>
    <row r="8" spans="2:22" x14ac:dyDescent="0.3">
      <c r="B8" s="32"/>
      <c r="C8" s="32"/>
      <c r="D8" s="32"/>
      <c r="E8" s="32"/>
      <c r="F8" s="32"/>
      <c r="G8" s="32" t="s">
        <v>1405</v>
      </c>
      <c r="H8" s="32"/>
      <c r="I8" s="32" t="s">
        <v>1406</v>
      </c>
      <c r="J8" s="32"/>
      <c r="K8" s="32" t="s">
        <v>1407</v>
      </c>
      <c r="L8" s="32"/>
      <c r="M8" s="32" t="s">
        <v>1405</v>
      </c>
      <c r="N8" s="32"/>
      <c r="O8" s="32" t="s">
        <v>1406</v>
      </c>
      <c r="P8" s="32"/>
      <c r="Q8" s="32" t="s">
        <v>1407</v>
      </c>
      <c r="R8" s="32"/>
      <c r="S8" s="32"/>
      <c r="T8" s="32"/>
      <c r="U8" s="26"/>
    </row>
    <row r="9" spans="2:22" ht="22.5" x14ac:dyDescent="0.3">
      <c r="B9" s="32"/>
      <c r="C9" s="27" t="s">
        <v>1408</v>
      </c>
      <c r="D9" s="27" t="s">
        <v>1409</v>
      </c>
      <c r="E9" s="27" t="s">
        <v>1408</v>
      </c>
      <c r="F9" s="27" t="s">
        <v>1409</v>
      </c>
      <c r="G9" s="27" t="s">
        <v>1408</v>
      </c>
      <c r="H9" s="27" t="s">
        <v>1409</v>
      </c>
      <c r="I9" s="27" t="s">
        <v>1408</v>
      </c>
      <c r="J9" s="27" t="s">
        <v>1409</v>
      </c>
      <c r="K9" s="27" t="s">
        <v>1408</v>
      </c>
      <c r="L9" s="27" t="s">
        <v>1409</v>
      </c>
      <c r="M9" s="27" t="s">
        <v>1408</v>
      </c>
      <c r="N9" s="27" t="s">
        <v>1409</v>
      </c>
      <c r="O9" s="27" t="s">
        <v>1408</v>
      </c>
      <c r="P9" s="27" t="s">
        <v>1409</v>
      </c>
      <c r="Q9" s="27" t="s">
        <v>1408</v>
      </c>
      <c r="R9" s="27" t="s">
        <v>1409</v>
      </c>
      <c r="S9" s="27" t="s">
        <v>1408</v>
      </c>
      <c r="T9" s="27" t="s">
        <v>1409</v>
      </c>
      <c r="U9" s="26"/>
    </row>
    <row r="10" spans="2:22" ht="26.25" x14ac:dyDescent="0.3">
      <c r="B10" s="28" t="s">
        <v>1410</v>
      </c>
      <c r="C10" s="33">
        <v>16</v>
      </c>
      <c r="D10" s="36">
        <v>16</v>
      </c>
      <c r="E10" s="33">
        <v>227</v>
      </c>
      <c r="F10" s="36">
        <v>227</v>
      </c>
      <c r="G10" s="33">
        <v>811</v>
      </c>
      <c r="H10" s="36">
        <v>933</v>
      </c>
      <c r="I10" s="33">
        <v>795</v>
      </c>
      <c r="J10" s="33">
        <v>804</v>
      </c>
      <c r="K10" s="33">
        <v>16</v>
      </c>
      <c r="L10" s="33">
        <v>129</v>
      </c>
      <c r="M10" s="34">
        <v>1265</v>
      </c>
      <c r="N10" s="34">
        <v>3035</v>
      </c>
      <c r="O10" s="34">
        <v>1038</v>
      </c>
      <c r="P10" s="37">
        <v>2650</v>
      </c>
      <c r="Q10" s="33">
        <v>227</v>
      </c>
      <c r="R10" s="36">
        <v>385</v>
      </c>
      <c r="S10" s="33">
        <v>16</v>
      </c>
      <c r="T10" s="38">
        <v>16</v>
      </c>
      <c r="U10" s="26"/>
      <c r="V10" s="39">
        <f>SUM(D10,F10,H10,P10,R10)</f>
        <v>4211</v>
      </c>
    </row>
    <row r="11" spans="2:22" x14ac:dyDescent="0.3">
      <c r="B11" s="28" t="s">
        <v>1352</v>
      </c>
      <c r="C11" s="33">
        <v>1</v>
      </c>
      <c r="D11" s="33">
        <v>1</v>
      </c>
      <c r="E11" s="33">
        <v>18</v>
      </c>
      <c r="F11" s="33">
        <v>18</v>
      </c>
      <c r="G11" s="33">
        <v>48</v>
      </c>
      <c r="H11" s="33">
        <v>54</v>
      </c>
      <c r="I11" s="33">
        <v>47</v>
      </c>
      <c r="J11" s="33">
        <v>47</v>
      </c>
      <c r="K11" s="33">
        <v>1</v>
      </c>
      <c r="L11" s="33">
        <v>7</v>
      </c>
      <c r="M11" s="33">
        <v>74</v>
      </c>
      <c r="N11" s="33">
        <v>177</v>
      </c>
      <c r="O11" s="33">
        <v>56</v>
      </c>
      <c r="P11" s="33">
        <v>154</v>
      </c>
      <c r="Q11" s="33">
        <v>18</v>
      </c>
      <c r="R11" s="33">
        <v>23</v>
      </c>
      <c r="S11" s="33">
        <v>1</v>
      </c>
      <c r="T11" s="33">
        <v>1</v>
      </c>
      <c r="U11" s="26"/>
    </row>
    <row r="12" spans="2:22" x14ac:dyDescent="0.3">
      <c r="B12" s="28" t="s">
        <v>333</v>
      </c>
      <c r="C12" s="33">
        <v>1</v>
      </c>
      <c r="D12" s="33">
        <v>1</v>
      </c>
      <c r="E12" s="33">
        <v>31</v>
      </c>
      <c r="F12" s="33">
        <v>31</v>
      </c>
      <c r="G12" s="33">
        <v>147</v>
      </c>
      <c r="H12" s="33">
        <v>167</v>
      </c>
      <c r="I12" s="33">
        <v>146</v>
      </c>
      <c r="J12" s="33">
        <v>146</v>
      </c>
      <c r="K12" s="33">
        <v>1</v>
      </c>
      <c r="L12" s="33">
        <v>21</v>
      </c>
      <c r="M12" s="33">
        <v>192</v>
      </c>
      <c r="N12" s="33">
        <v>472</v>
      </c>
      <c r="O12" s="33">
        <v>161</v>
      </c>
      <c r="P12" s="33">
        <v>415</v>
      </c>
      <c r="Q12" s="33">
        <v>31</v>
      </c>
      <c r="R12" s="33">
        <v>57</v>
      </c>
      <c r="S12" s="33">
        <v>1</v>
      </c>
      <c r="T12" s="33">
        <v>1</v>
      </c>
      <c r="U12" s="26"/>
    </row>
    <row r="13" spans="2:22" x14ac:dyDescent="0.3">
      <c r="B13" s="28" t="s">
        <v>330</v>
      </c>
      <c r="C13" s="33">
        <v>1</v>
      </c>
      <c r="D13" s="33">
        <v>1</v>
      </c>
      <c r="E13" s="33">
        <v>18</v>
      </c>
      <c r="F13" s="33">
        <v>18</v>
      </c>
      <c r="G13" s="33">
        <v>60</v>
      </c>
      <c r="H13" s="33">
        <v>68</v>
      </c>
      <c r="I13" s="33">
        <v>59</v>
      </c>
      <c r="J13" s="33">
        <v>59</v>
      </c>
      <c r="K13" s="33">
        <v>1</v>
      </c>
      <c r="L13" s="33">
        <v>9</v>
      </c>
      <c r="M13" s="33">
        <v>114</v>
      </c>
      <c r="N13" s="33">
        <v>272</v>
      </c>
      <c r="O13" s="33">
        <v>96</v>
      </c>
      <c r="P13" s="33">
        <v>236</v>
      </c>
      <c r="Q13" s="33">
        <v>18</v>
      </c>
      <c r="R13" s="33">
        <v>36</v>
      </c>
      <c r="S13" s="33">
        <v>1</v>
      </c>
      <c r="T13" s="33">
        <v>1</v>
      </c>
      <c r="U13" s="26"/>
    </row>
    <row r="14" spans="2:22" x14ac:dyDescent="0.3">
      <c r="B14" s="28" t="s">
        <v>260</v>
      </c>
      <c r="C14" s="33">
        <v>1</v>
      </c>
      <c r="D14" s="33">
        <v>1</v>
      </c>
      <c r="E14" s="33">
        <v>22</v>
      </c>
      <c r="F14" s="33">
        <v>22</v>
      </c>
      <c r="G14" s="33">
        <v>57</v>
      </c>
      <c r="H14" s="33">
        <v>64</v>
      </c>
      <c r="I14" s="33">
        <v>56</v>
      </c>
      <c r="J14" s="33">
        <v>56</v>
      </c>
      <c r="K14" s="33">
        <v>1</v>
      </c>
      <c r="L14" s="33">
        <v>8</v>
      </c>
      <c r="M14" s="33">
        <v>127</v>
      </c>
      <c r="N14" s="33">
        <v>284</v>
      </c>
      <c r="O14" s="33">
        <v>105</v>
      </c>
      <c r="P14" s="33">
        <v>248</v>
      </c>
      <c r="Q14" s="33">
        <v>22</v>
      </c>
      <c r="R14" s="33">
        <v>36</v>
      </c>
      <c r="S14" s="33">
        <v>1</v>
      </c>
      <c r="T14" s="33">
        <v>1</v>
      </c>
      <c r="U14" s="26"/>
    </row>
    <row r="15" spans="2:22" x14ac:dyDescent="0.3">
      <c r="B15" s="28" t="s">
        <v>545</v>
      </c>
      <c r="C15" s="29" t="s">
        <v>1397</v>
      </c>
      <c r="D15" s="29" t="s">
        <v>1397</v>
      </c>
      <c r="E15" s="33">
        <v>5</v>
      </c>
      <c r="F15" s="33">
        <v>5</v>
      </c>
      <c r="G15" s="29" t="s">
        <v>1397</v>
      </c>
      <c r="H15" s="29" t="s">
        <v>1397</v>
      </c>
      <c r="I15" s="29" t="s">
        <v>1397</v>
      </c>
      <c r="J15" s="29" t="s">
        <v>1397</v>
      </c>
      <c r="K15" s="29" t="s">
        <v>1397</v>
      </c>
      <c r="L15" s="29" t="s">
        <v>1397</v>
      </c>
      <c r="M15" s="33">
        <v>25</v>
      </c>
      <c r="N15" s="33">
        <v>73</v>
      </c>
      <c r="O15" s="33">
        <v>20</v>
      </c>
      <c r="P15" s="33">
        <v>63</v>
      </c>
      <c r="Q15" s="33">
        <v>5</v>
      </c>
      <c r="R15" s="33">
        <v>10</v>
      </c>
      <c r="S15" s="29" t="s">
        <v>1397</v>
      </c>
      <c r="T15" s="29" t="s">
        <v>1397</v>
      </c>
      <c r="U15" s="26"/>
    </row>
    <row r="16" spans="2:22" x14ac:dyDescent="0.3">
      <c r="B16" s="28" t="s">
        <v>256</v>
      </c>
      <c r="C16" s="33">
        <v>1</v>
      </c>
      <c r="D16" s="33">
        <v>1</v>
      </c>
      <c r="E16" s="33">
        <v>9</v>
      </c>
      <c r="F16" s="33">
        <v>9</v>
      </c>
      <c r="G16" s="33">
        <v>32</v>
      </c>
      <c r="H16" s="33">
        <v>36</v>
      </c>
      <c r="I16" s="33">
        <v>31</v>
      </c>
      <c r="J16" s="33">
        <v>31</v>
      </c>
      <c r="K16" s="33">
        <v>1</v>
      </c>
      <c r="L16" s="33">
        <v>5</v>
      </c>
      <c r="M16" s="33">
        <v>52</v>
      </c>
      <c r="N16" s="33">
        <v>131</v>
      </c>
      <c r="O16" s="33">
        <v>43</v>
      </c>
      <c r="P16" s="33">
        <v>114</v>
      </c>
      <c r="Q16" s="33">
        <v>9</v>
      </c>
      <c r="R16" s="33">
        <v>17</v>
      </c>
      <c r="S16" s="33">
        <v>1</v>
      </c>
      <c r="T16" s="33">
        <v>1</v>
      </c>
      <c r="U16" s="26"/>
    </row>
    <row r="17" spans="2:21" x14ac:dyDescent="0.3">
      <c r="B17" s="28" t="s">
        <v>1079</v>
      </c>
      <c r="C17" s="33">
        <v>1</v>
      </c>
      <c r="D17" s="33">
        <v>1</v>
      </c>
      <c r="E17" s="33">
        <v>5</v>
      </c>
      <c r="F17" s="33">
        <v>5</v>
      </c>
      <c r="G17" s="33">
        <v>20</v>
      </c>
      <c r="H17" s="33">
        <v>22</v>
      </c>
      <c r="I17" s="33">
        <v>19</v>
      </c>
      <c r="J17" s="33">
        <v>19</v>
      </c>
      <c r="K17" s="33">
        <v>1</v>
      </c>
      <c r="L17" s="33">
        <v>3</v>
      </c>
      <c r="M17" s="33">
        <v>24</v>
      </c>
      <c r="N17" s="33">
        <v>63</v>
      </c>
      <c r="O17" s="33">
        <v>19</v>
      </c>
      <c r="P17" s="33">
        <v>56</v>
      </c>
      <c r="Q17" s="33">
        <v>5</v>
      </c>
      <c r="R17" s="33">
        <v>7</v>
      </c>
      <c r="S17" s="33">
        <v>1</v>
      </c>
      <c r="T17" s="33">
        <v>1</v>
      </c>
      <c r="U17" s="26"/>
    </row>
    <row r="18" spans="2:21" x14ac:dyDescent="0.3">
      <c r="B18" s="28" t="s">
        <v>493</v>
      </c>
      <c r="C18" s="33">
        <v>1</v>
      </c>
      <c r="D18" s="33">
        <v>1</v>
      </c>
      <c r="E18" s="33">
        <v>16</v>
      </c>
      <c r="F18" s="33">
        <v>16</v>
      </c>
      <c r="G18" s="33">
        <v>43</v>
      </c>
      <c r="H18" s="33">
        <v>48</v>
      </c>
      <c r="I18" s="33">
        <v>42</v>
      </c>
      <c r="J18" s="33">
        <v>42</v>
      </c>
      <c r="K18" s="33">
        <v>1</v>
      </c>
      <c r="L18" s="33">
        <v>6</v>
      </c>
      <c r="M18" s="33">
        <v>80</v>
      </c>
      <c r="N18" s="33">
        <v>182</v>
      </c>
      <c r="O18" s="33">
        <v>64</v>
      </c>
      <c r="P18" s="33">
        <v>158</v>
      </c>
      <c r="Q18" s="33">
        <v>16</v>
      </c>
      <c r="R18" s="33">
        <v>24</v>
      </c>
      <c r="S18" s="33">
        <v>1</v>
      </c>
      <c r="T18" s="33">
        <v>1</v>
      </c>
      <c r="U18" s="26"/>
    </row>
    <row r="19" spans="2:21" x14ac:dyDescent="0.3">
      <c r="B19" s="28" t="s">
        <v>243</v>
      </c>
      <c r="C19" s="33">
        <v>1</v>
      </c>
      <c r="D19" s="33">
        <v>1</v>
      </c>
      <c r="E19" s="33">
        <v>25</v>
      </c>
      <c r="F19" s="33">
        <v>25</v>
      </c>
      <c r="G19" s="33">
        <v>104</v>
      </c>
      <c r="H19" s="33">
        <v>118</v>
      </c>
      <c r="I19" s="33">
        <v>103</v>
      </c>
      <c r="J19" s="33">
        <v>103</v>
      </c>
      <c r="K19" s="33">
        <v>1</v>
      </c>
      <c r="L19" s="33">
        <v>15</v>
      </c>
      <c r="M19" s="33">
        <v>180</v>
      </c>
      <c r="N19" s="33">
        <v>436</v>
      </c>
      <c r="O19" s="33">
        <v>155</v>
      </c>
      <c r="P19" s="33">
        <v>383</v>
      </c>
      <c r="Q19" s="33">
        <v>25</v>
      </c>
      <c r="R19" s="33">
        <v>53</v>
      </c>
      <c r="S19" s="33">
        <v>1</v>
      </c>
      <c r="T19" s="33">
        <v>1</v>
      </c>
    </row>
    <row r="20" spans="2:21" x14ac:dyDescent="0.3">
      <c r="B20" s="28" t="s">
        <v>1412</v>
      </c>
      <c r="C20" s="33">
        <v>1</v>
      </c>
      <c r="D20" s="33">
        <v>1</v>
      </c>
      <c r="E20" s="29" t="s">
        <v>1397</v>
      </c>
      <c r="F20" s="29" t="s">
        <v>1397</v>
      </c>
      <c r="G20" s="33">
        <v>19</v>
      </c>
      <c r="H20" s="33">
        <v>21</v>
      </c>
      <c r="I20" s="33">
        <v>18</v>
      </c>
      <c r="J20" s="33">
        <v>18</v>
      </c>
      <c r="K20" s="33">
        <v>1</v>
      </c>
      <c r="L20" s="33">
        <v>3</v>
      </c>
      <c r="M20" s="29" t="s">
        <v>1397</v>
      </c>
      <c r="N20" s="29" t="s">
        <v>1397</v>
      </c>
      <c r="O20" s="29" t="s">
        <v>1397</v>
      </c>
      <c r="P20" s="29" t="s">
        <v>1397</v>
      </c>
      <c r="Q20" s="29" t="s">
        <v>1397</v>
      </c>
      <c r="R20" s="29" t="s">
        <v>1397</v>
      </c>
      <c r="S20" s="33">
        <v>1</v>
      </c>
      <c r="T20" s="33">
        <v>1</v>
      </c>
    </row>
    <row r="21" spans="2:21" x14ac:dyDescent="0.3">
      <c r="B21" s="28" t="s">
        <v>1411</v>
      </c>
      <c r="C21" s="33">
        <v>1</v>
      </c>
      <c r="D21" s="33">
        <v>1</v>
      </c>
      <c r="E21" s="33">
        <v>5</v>
      </c>
      <c r="F21" s="33">
        <v>5</v>
      </c>
      <c r="G21" s="33">
        <v>20</v>
      </c>
      <c r="H21" s="33">
        <v>22</v>
      </c>
      <c r="I21" s="33">
        <v>19</v>
      </c>
      <c r="J21" s="33">
        <v>19</v>
      </c>
      <c r="K21" s="33">
        <v>1</v>
      </c>
      <c r="L21" s="33">
        <v>3</v>
      </c>
      <c r="M21" s="33">
        <v>24</v>
      </c>
      <c r="N21" s="33">
        <v>50</v>
      </c>
      <c r="O21" s="33">
        <v>19</v>
      </c>
      <c r="P21" s="33">
        <v>44</v>
      </c>
      <c r="Q21" s="33">
        <v>5</v>
      </c>
      <c r="R21" s="33">
        <v>6</v>
      </c>
      <c r="S21" s="33">
        <v>1</v>
      </c>
      <c r="T21" s="33">
        <v>1</v>
      </c>
    </row>
    <row r="22" spans="2:21" x14ac:dyDescent="0.3">
      <c r="B22" s="28" t="s">
        <v>236</v>
      </c>
      <c r="C22" s="33">
        <v>1</v>
      </c>
      <c r="D22" s="33">
        <v>1</v>
      </c>
      <c r="E22" s="33">
        <v>11</v>
      </c>
      <c r="F22" s="33">
        <v>11</v>
      </c>
      <c r="G22" s="33">
        <v>40</v>
      </c>
      <c r="H22" s="33">
        <v>45</v>
      </c>
      <c r="I22" s="33">
        <v>39</v>
      </c>
      <c r="J22" s="33">
        <v>39</v>
      </c>
      <c r="K22" s="33">
        <v>1</v>
      </c>
      <c r="L22" s="33">
        <v>6</v>
      </c>
      <c r="M22" s="33">
        <v>53</v>
      </c>
      <c r="N22" s="33">
        <v>129</v>
      </c>
      <c r="O22" s="33">
        <v>42</v>
      </c>
      <c r="P22" s="33">
        <v>113</v>
      </c>
      <c r="Q22" s="33">
        <v>11</v>
      </c>
      <c r="R22" s="33">
        <v>16</v>
      </c>
      <c r="S22" s="33">
        <v>1</v>
      </c>
      <c r="T22" s="33">
        <v>1</v>
      </c>
    </row>
    <row r="23" spans="2:21" x14ac:dyDescent="0.3">
      <c r="B23" s="28" t="s">
        <v>130</v>
      </c>
      <c r="C23" s="33">
        <v>1</v>
      </c>
      <c r="D23" s="33">
        <v>1</v>
      </c>
      <c r="E23" s="29" t="s">
        <v>1397</v>
      </c>
      <c r="F23" s="29" t="s">
        <v>1397</v>
      </c>
      <c r="G23" s="33">
        <v>71</v>
      </c>
      <c r="H23" s="33">
        <v>91</v>
      </c>
      <c r="I23" s="33">
        <v>70</v>
      </c>
      <c r="J23" s="33">
        <v>79</v>
      </c>
      <c r="K23" s="33">
        <v>1</v>
      </c>
      <c r="L23" s="33">
        <v>12</v>
      </c>
      <c r="M23" s="29" t="s">
        <v>1397</v>
      </c>
      <c r="N23" s="29" t="s">
        <v>1397</v>
      </c>
      <c r="O23" s="29" t="s">
        <v>1397</v>
      </c>
      <c r="P23" s="29" t="s">
        <v>1397</v>
      </c>
      <c r="Q23" s="29" t="s">
        <v>1397</v>
      </c>
      <c r="R23" s="29" t="s">
        <v>1397</v>
      </c>
      <c r="S23" s="33">
        <v>1</v>
      </c>
      <c r="T23" s="33">
        <v>1</v>
      </c>
    </row>
    <row r="24" spans="2:21" x14ac:dyDescent="0.3">
      <c r="B24" s="28" t="s">
        <v>382</v>
      </c>
      <c r="C24" s="29" t="s">
        <v>1397</v>
      </c>
      <c r="D24" s="29" t="s">
        <v>1397</v>
      </c>
      <c r="E24" s="33">
        <v>22</v>
      </c>
      <c r="F24" s="33">
        <v>22</v>
      </c>
      <c r="G24" s="29" t="s">
        <v>1397</v>
      </c>
      <c r="H24" s="29" t="s">
        <v>1397</v>
      </c>
      <c r="I24" s="29" t="s">
        <v>1397</v>
      </c>
      <c r="J24" s="29" t="s">
        <v>1397</v>
      </c>
      <c r="K24" s="29" t="s">
        <v>1397</v>
      </c>
      <c r="L24" s="29" t="s">
        <v>1397</v>
      </c>
      <c r="M24" s="33">
        <v>104</v>
      </c>
      <c r="N24" s="33">
        <v>247</v>
      </c>
      <c r="O24" s="33">
        <v>82</v>
      </c>
      <c r="P24" s="33">
        <v>215</v>
      </c>
      <c r="Q24" s="33">
        <v>22</v>
      </c>
      <c r="R24" s="33">
        <v>32</v>
      </c>
      <c r="S24" s="29" t="s">
        <v>1397</v>
      </c>
      <c r="T24" s="29" t="s">
        <v>1397</v>
      </c>
    </row>
    <row r="25" spans="2:21" x14ac:dyDescent="0.3">
      <c r="B25" s="28" t="s">
        <v>54</v>
      </c>
      <c r="C25" s="33">
        <v>1</v>
      </c>
      <c r="D25" s="33">
        <v>1</v>
      </c>
      <c r="E25" s="33">
        <v>14</v>
      </c>
      <c r="F25" s="33">
        <v>14</v>
      </c>
      <c r="G25" s="33">
        <v>39</v>
      </c>
      <c r="H25" s="33">
        <v>44</v>
      </c>
      <c r="I25" s="33">
        <v>38</v>
      </c>
      <c r="J25" s="33">
        <v>38</v>
      </c>
      <c r="K25" s="33">
        <v>1</v>
      </c>
      <c r="L25" s="33">
        <v>6</v>
      </c>
      <c r="M25" s="33">
        <v>83</v>
      </c>
      <c r="N25" s="33">
        <v>200</v>
      </c>
      <c r="O25" s="33">
        <v>69</v>
      </c>
      <c r="P25" s="33">
        <v>175</v>
      </c>
      <c r="Q25" s="33">
        <v>14</v>
      </c>
      <c r="R25" s="33">
        <v>25</v>
      </c>
      <c r="S25" s="33">
        <v>1</v>
      </c>
      <c r="T25" s="33">
        <v>1</v>
      </c>
    </row>
    <row r="26" spans="2:21" x14ac:dyDescent="0.3">
      <c r="B26" s="28" t="s">
        <v>25</v>
      </c>
      <c r="C26" s="33">
        <v>1</v>
      </c>
      <c r="D26" s="33">
        <v>1</v>
      </c>
      <c r="E26" s="29" t="s">
        <v>1397</v>
      </c>
      <c r="F26" s="29" t="s">
        <v>1397</v>
      </c>
      <c r="G26" s="33">
        <v>33</v>
      </c>
      <c r="H26" s="33">
        <v>45</v>
      </c>
      <c r="I26" s="33">
        <v>32</v>
      </c>
      <c r="J26" s="33">
        <v>32</v>
      </c>
      <c r="K26" s="33">
        <v>1</v>
      </c>
      <c r="L26" s="33">
        <v>13</v>
      </c>
      <c r="M26" s="29" t="s">
        <v>1397</v>
      </c>
      <c r="N26" s="29" t="s">
        <v>1397</v>
      </c>
      <c r="O26" s="29" t="s">
        <v>1397</v>
      </c>
      <c r="P26" s="29" t="s">
        <v>1397</v>
      </c>
      <c r="Q26" s="29" t="s">
        <v>1397</v>
      </c>
      <c r="R26" s="29" t="s">
        <v>1397</v>
      </c>
      <c r="S26" s="33">
        <v>1</v>
      </c>
      <c r="T26" s="33">
        <v>1</v>
      </c>
    </row>
    <row r="27" spans="2:21" x14ac:dyDescent="0.3">
      <c r="B27" s="28" t="s">
        <v>364</v>
      </c>
      <c r="C27" s="33">
        <v>1</v>
      </c>
      <c r="D27" s="33">
        <v>1</v>
      </c>
      <c r="E27" s="33">
        <v>15</v>
      </c>
      <c r="F27" s="33">
        <v>15</v>
      </c>
      <c r="G27" s="33">
        <v>44</v>
      </c>
      <c r="H27" s="33">
        <v>50</v>
      </c>
      <c r="I27" s="33">
        <v>43</v>
      </c>
      <c r="J27" s="33">
        <v>43</v>
      </c>
      <c r="K27" s="33">
        <v>1</v>
      </c>
      <c r="L27" s="33">
        <v>7</v>
      </c>
      <c r="M27" s="33">
        <v>74</v>
      </c>
      <c r="N27" s="33">
        <v>179</v>
      </c>
      <c r="O27" s="33">
        <v>59</v>
      </c>
      <c r="P27" s="33">
        <v>153</v>
      </c>
      <c r="Q27" s="33">
        <v>15</v>
      </c>
      <c r="R27" s="33">
        <v>26</v>
      </c>
      <c r="S27" s="33">
        <v>1</v>
      </c>
      <c r="T27" s="33">
        <v>1</v>
      </c>
    </row>
    <row r="28" spans="2:21" x14ac:dyDescent="0.3">
      <c r="B28" s="28" t="s">
        <v>616</v>
      </c>
      <c r="C28" s="33">
        <v>1</v>
      </c>
      <c r="D28" s="33">
        <v>1</v>
      </c>
      <c r="E28" s="33">
        <v>11</v>
      </c>
      <c r="F28" s="33">
        <v>11</v>
      </c>
      <c r="G28" s="33">
        <v>34</v>
      </c>
      <c r="H28" s="33">
        <v>38</v>
      </c>
      <c r="I28" s="33">
        <v>33</v>
      </c>
      <c r="J28" s="33">
        <v>33</v>
      </c>
      <c r="K28" s="33">
        <v>1</v>
      </c>
      <c r="L28" s="33">
        <v>5</v>
      </c>
      <c r="M28" s="33">
        <v>59</v>
      </c>
      <c r="N28" s="33">
        <v>140</v>
      </c>
      <c r="O28" s="33">
        <v>48</v>
      </c>
      <c r="P28" s="33">
        <v>123</v>
      </c>
      <c r="Q28" s="33">
        <v>11</v>
      </c>
      <c r="R28" s="33">
        <v>17</v>
      </c>
      <c r="S28" s="33">
        <v>1</v>
      </c>
      <c r="T28" s="33">
        <v>1</v>
      </c>
    </row>
  </sheetData>
  <sortState ref="B11:T28">
    <sortCondition ref="B11:B28"/>
  </sortState>
  <mergeCells count="16">
    <mergeCell ref="B3:U3"/>
    <mergeCell ref="B4:U4"/>
    <mergeCell ref="B5:U5"/>
    <mergeCell ref="B6:U6"/>
    <mergeCell ref="B7:B9"/>
    <mergeCell ref="C7:D8"/>
    <mergeCell ref="E7:F8"/>
    <mergeCell ref="G7:L7"/>
    <mergeCell ref="M7:R7"/>
    <mergeCell ref="S7:T8"/>
    <mergeCell ref="G8:H8"/>
    <mergeCell ref="I8:J8"/>
    <mergeCell ref="K8:L8"/>
    <mergeCell ref="M8:N8"/>
    <mergeCell ref="O8:P8"/>
    <mergeCell ref="Q8:R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대표</vt:lpstr>
      <vt:lpstr>무투표현환</vt:lpstr>
      <vt:lpstr>선거구수 및 정수현황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UbiReport</dc:creator>
  <cp:lastModifiedBy>JG Lee</cp:lastModifiedBy>
  <dcterms:created xsi:type="dcterms:W3CDTF">2026-05-30T10:27:26Z</dcterms:created>
  <dcterms:modified xsi:type="dcterms:W3CDTF">2026-05-31T01:23:16Z</dcterms:modified>
</cp:coreProperties>
</file>