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54 Mydata\정치 n 선거\260603 지방선거결과\"/>
    </mc:Choice>
  </mc:AlternateContent>
  <xr:revisionPtr revIDLastSave="0" documentId="13_ncr:1_{5F5B3723-27FD-43BD-9052-136663285581}" xr6:coauthVersionLast="36" xr6:coauthVersionMax="36" xr10:uidLastSave="{00000000-0000-0000-0000-000000000000}"/>
  <bookViews>
    <workbookView xWindow="0" yWindow="0" windowWidth="28800" windowHeight="11835" xr2:uid="{D6BCBD0B-9E66-4DB2-8721-3E3DF1AD126E}"/>
  </bookViews>
  <sheets>
    <sheet name="종합" sheetId="3" r:id="rId1"/>
    <sheet name="종합 (2)" sheetId="21" r:id="rId2"/>
    <sheet name="8회시도" sheetId="18" r:id="rId3"/>
    <sheet name="8회시군구" sheetId="20" r:id="rId4"/>
    <sheet name="국회보궐" sheetId="1" r:id="rId5"/>
    <sheet name="시도" sheetId="19" r:id="rId6"/>
    <sheet name="서울" sheetId="17" r:id="rId7"/>
    <sheet name="부산" sheetId="16" r:id="rId8"/>
    <sheet name="대구" sheetId="15" r:id="rId9"/>
    <sheet name="인천" sheetId="14" r:id="rId10"/>
    <sheet name="광주" sheetId="13" r:id="rId11"/>
    <sheet name="대전" sheetId="12" r:id="rId12"/>
    <sheet name="포항" sheetId="11" r:id="rId13"/>
    <sheet name="경기" sheetId="10" r:id="rId14"/>
    <sheet name="강원" sheetId="9" r:id="rId15"/>
    <sheet name="충북" sheetId="8" r:id="rId16"/>
    <sheet name="충남" sheetId="7" r:id="rId17"/>
    <sheet name="전북" sheetId="6" r:id="rId18"/>
    <sheet name="전남" sheetId="5" r:id="rId19"/>
    <sheet name="경남" sheetId="2" r:id="rId20"/>
    <sheet name="경북" sheetId="4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D19" i="3"/>
  <c r="C20" i="3"/>
  <c r="C19" i="3"/>
  <c r="C21" i="3" s="1"/>
  <c r="E21" i="3" l="1"/>
  <c r="D21" i="3"/>
  <c r="E20" i="3"/>
  <c r="E19" i="3"/>
  <c r="L7" i="3"/>
  <c r="L6" i="3"/>
  <c r="L5" i="3"/>
  <c r="L4" i="3"/>
  <c r="L3" i="3"/>
  <c r="J7" i="3"/>
  <c r="J6" i="3"/>
  <c r="J5" i="3"/>
  <c r="J4" i="3"/>
  <c r="J3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3" i="3"/>
  <c r="M167" i="3"/>
  <c r="M166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J212" i="20"/>
  <c r="J211" i="20"/>
  <c r="J210" i="20"/>
  <c r="J209" i="20"/>
  <c r="J208" i="20"/>
  <c r="J207" i="20"/>
  <c r="J206" i="20"/>
  <c r="J205" i="20"/>
  <c r="J204" i="20"/>
  <c r="J203" i="20"/>
  <c r="J202" i="20"/>
  <c r="J201" i="20"/>
  <c r="J200" i="20"/>
  <c r="J199" i="20"/>
  <c r="J198" i="20"/>
  <c r="J197" i="20"/>
  <c r="J196" i="20"/>
  <c r="J195" i="20"/>
  <c r="J194" i="20"/>
  <c r="J193" i="20"/>
  <c r="J192" i="20"/>
  <c r="J191" i="20"/>
  <c r="J190" i="20"/>
  <c r="J189" i="20"/>
  <c r="J188" i="20"/>
  <c r="J187" i="20"/>
  <c r="J186" i="20"/>
  <c r="J185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J170" i="20"/>
  <c r="J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147" i="20"/>
  <c r="J146" i="20"/>
  <c r="J145" i="20"/>
  <c r="J144" i="20"/>
  <c r="J143" i="20"/>
  <c r="J142" i="20"/>
  <c r="J141" i="20"/>
  <c r="J140" i="20"/>
  <c r="J139" i="20"/>
  <c r="J138" i="20"/>
  <c r="J137" i="20"/>
  <c r="J136" i="20"/>
  <c r="J135" i="20"/>
  <c r="J134" i="20"/>
  <c r="J133" i="20"/>
  <c r="J132" i="20"/>
  <c r="J131" i="20"/>
  <c r="J130" i="20"/>
  <c r="J129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J111" i="20"/>
  <c r="J110" i="20"/>
  <c r="J109" i="20"/>
  <c r="J108" i="20"/>
  <c r="J107" i="20"/>
  <c r="J106" i="20"/>
  <c r="J105" i="20"/>
  <c r="J104" i="20"/>
  <c r="J103" i="20"/>
  <c r="J102" i="20"/>
  <c r="J101" i="20"/>
  <c r="J100" i="20"/>
  <c r="J99" i="20"/>
  <c r="J98" i="20"/>
  <c r="J97" i="20"/>
  <c r="J96" i="20"/>
  <c r="J95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J76" i="20"/>
  <c r="J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4" i="20"/>
  <c r="C68" i="19"/>
  <c r="C64" i="19"/>
  <c r="C60" i="19"/>
  <c r="C56" i="19"/>
  <c r="C52" i="19"/>
  <c r="C48" i="19"/>
  <c r="C44" i="19"/>
  <c r="C40" i="19"/>
  <c r="C36" i="19"/>
  <c r="C32" i="19"/>
  <c r="C28" i="19"/>
  <c r="C24" i="19"/>
  <c r="C20" i="19"/>
  <c r="C16" i="19"/>
  <c r="C8" i="19"/>
  <c r="C4" i="19"/>
  <c r="C100" i="17"/>
  <c r="C96" i="17"/>
  <c r="C92" i="17"/>
  <c r="C88" i="17"/>
  <c r="C84" i="17"/>
  <c r="C80" i="17"/>
  <c r="C76" i="17"/>
  <c r="C72" i="17"/>
  <c r="C68" i="17"/>
  <c r="C64" i="17"/>
  <c r="C60" i="17"/>
  <c r="C56" i="17"/>
  <c r="C52" i="17"/>
  <c r="C48" i="17"/>
  <c r="C44" i="17"/>
  <c r="C40" i="17"/>
  <c r="C36" i="17"/>
  <c r="C32" i="17"/>
  <c r="C28" i="17"/>
  <c r="C24" i="17"/>
  <c r="C20" i="17"/>
  <c r="C16" i="17"/>
  <c r="C12" i="17"/>
  <c r="C8" i="17"/>
  <c r="C4" i="17"/>
  <c r="C64" i="16"/>
  <c r="C60" i="16"/>
  <c r="C56" i="16"/>
  <c r="C52" i="16"/>
  <c r="C48" i="16"/>
  <c r="C44" i="16"/>
  <c r="C40" i="16"/>
  <c r="C36" i="16"/>
  <c r="C32" i="16"/>
  <c r="C28" i="16"/>
  <c r="C24" i="16"/>
  <c r="C20" i="16"/>
  <c r="C16" i="16"/>
  <c r="C12" i="16"/>
  <c r="C8" i="16"/>
  <c r="C4" i="16"/>
  <c r="C36" i="15"/>
  <c r="C32" i="15"/>
  <c r="C28" i="15"/>
  <c r="C24" i="15"/>
  <c r="C20" i="15"/>
  <c r="C16" i="15"/>
  <c r="C12" i="15"/>
  <c r="C8" i="15"/>
  <c r="C4" i="15"/>
  <c r="C44" i="14"/>
  <c r="C40" i="14"/>
  <c r="C36" i="14"/>
  <c r="C32" i="14"/>
  <c r="C28" i="14"/>
  <c r="C24" i="14"/>
  <c r="C20" i="14"/>
  <c r="C16" i="14"/>
  <c r="C12" i="14"/>
  <c r="C8" i="14"/>
  <c r="C4" i="14"/>
  <c r="C16" i="13"/>
  <c r="C12" i="13"/>
  <c r="C4" i="13"/>
  <c r="C20" i="12"/>
  <c r="C16" i="12"/>
  <c r="C12" i="12"/>
  <c r="C8" i="12"/>
  <c r="C4" i="12"/>
  <c r="C20" i="11"/>
  <c r="C16" i="11"/>
  <c r="C12" i="11"/>
  <c r="C8" i="11"/>
  <c r="C4" i="11"/>
  <c r="C170" i="10"/>
  <c r="C166" i="10"/>
  <c r="C162" i="10"/>
  <c r="C158" i="10"/>
  <c r="C154" i="10"/>
  <c r="C150" i="10"/>
  <c r="C146" i="10"/>
  <c r="C142" i="10"/>
  <c r="C138" i="10"/>
  <c r="C134" i="10"/>
  <c r="C130" i="10"/>
  <c r="C126" i="10"/>
  <c r="C122" i="10"/>
  <c r="L8" i="3" l="1"/>
  <c r="J8" i="3"/>
  <c r="M5" i="3"/>
  <c r="M6" i="3"/>
  <c r="M7" i="3"/>
  <c r="C118" i="10"/>
  <c r="C114" i="10"/>
  <c r="C110" i="10"/>
  <c r="C106" i="10"/>
  <c r="C102" i="10"/>
  <c r="C98" i="10"/>
  <c r="C94" i="10"/>
  <c r="C84" i="10"/>
  <c r="C80" i="10"/>
  <c r="C72" i="10"/>
  <c r="C68" i="10"/>
  <c r="C58" i="10"/>
  <c r="C48" i="10"/>
  <c r="C36" i="10"/>
  <c r="C26" i="10"/>
  <c r="C16" i="10"/>
  <c r="C4" i="10"/>
  <c r="C72" i="9"/>
  <c r="C68" i="9"/>
  <c r="C64" i="9"/>
  <c r="C60" i="9"/>
  <c r="C56" i="9"/>
  <c r="C52" i="9"/>
  <c r="C48" i="9"/>
  <c r="C44" i="9"/>
  <c r="C40" i="9"/>
  <c r="C36" i="9"/>
  <c r="C32" i="9"/>
  <c r="C28" i="9"/>
  <c r="C24" i="9"/>
  <c r="C20" i="9"/>
  <c r="C16" i="9"/>
  <c r="C12" i="9"/>
  <c r="C8" i="9"/>
  <c r="C4" i="9"/>
  <c r="C52" i="8"/>
  <c r="C48" i="8"/>
  <c r="C44" i="8"/>
  <c r="C40" i="8"/>
  <c r="C36" i="8"/>
  <c r="C32" i="8"/>
  <c r="C28" i="8"/>
  <c r="C24" i="8"/>
  <c r="C20" i="8"/>
  <c r="C16" i="8"/>
  <c r="C4" i="8"/>
  <c r="C64" i="7"/>
  <c r="C60" i="7"/>
  <c r="C56" i="7"/>
  <c r="C52" i="7"/>
  <c r="C48" i="7"/>
  <c r="C44" i="7"/>
  <c r="C40" i="7"/>
  <c r="C36" i="7"/>
  <c r="C32" i="7"/>
  <c r="C28" i="7"/>
  <c r="C24" i="7"/>
  <c r="C20" i="7"/>
  <c r="C16" i="7"/>
  <c r="C12" i="7"/>
  <c r="C4" i="7"/>
  <c r="C60" i="6"/>
  <c r="C56" i="6"/>
  <c r="C52" i="6"/>
  <c r="C48" i="6"/>
  <c r="C44" i="6"/>
  <c r="C40" i="6"/>
  <c r="C36" i="6"/>
  <c r="C32" i="6"/>
  <c r="C28" i="6"/>
  <c r="C24" i="6"/>
  <c r="C20" i="6"/>
  <c r="C16" i="6"/>
  <c r="C12" i="6"/>
  <c r="C4" i="6"/>
  <c r="C88" i="5"/>
  <c r="C84" i="5"/>
  <c r="C80" i="5"/>
  <c r="C76" i="5"/>
  <c r="C72" i="5"/>
  <c r="C68" i="5"/>
  <c r="C64" i="5"/>
  <c r="C60" i="5"/>
  <c r="C56" i="5"/>
  <c r="C52" i="5"/>
  <c r="C48" i="5"/>
  <c r="C44" i="5"/>
  <c r="C40" i="5"/>
  <c r="C36" i="5"/>
  <c r="C32" i="5"/>
  <c r="C28" i="5"/>
  <c r="C24" i="5"/>
  <c r="C20" i="5"/>
  <c r="C16" i="5"/>
  <c r="C12" i="5"/>
  <c r="C8" i="5"/>
  <c r="C4" i="5"/>
  <c r="C92" i="4"/>
  <c r="C88" i="4"/>
  <c r="C84" i="4"/>
  <c r="C80" i="4"/>
  <c r="C76" i="4"/>
  <c r="C72" i="4"/>
  <c r="C68" i="4"/>
  <c r="C64" i="4"/>
  <c r="C60" i="4"/>
  <c r="C56" i="4"/>
  <c r="C52" i="4"/>
  <c r="C48" i="4"/>
  <c r="C44" i="4"/>
  <c r="C40" i="4"/>
  <c r="C36" i="4"/>
  <c r="C32" i="4"/>
  <c r="C28" i="4"/>
  <c r="C24" i="4"/>
  <c r="C20" i="4"/>
  <c r="C16" i="4"/>
  <c r="C12" i="4"/>
  <c r="C4" i="4"/>
  <c r="C68" i="1"/>
  <c r="C58" i="1"/>
  <c r="C54" i="1"/>
  <c r="C50" i="1"/>
  <c r="C40" i="1"/>
  <c r="C36" i="1"/>
  <c r="C32" i="1"/>
  <c r="C28" i="1"/>
  <c r="C24" i="1"/>
  <c r="C20" i="1"/>
  <c r="C16" i="1"/>
  <c r="C12" i="1"/>
  <c r="C8" i="1"/>
  <c r="C4" i="1"/>
  <c r="C82" i="2"/>
  <c r="C78" i="2"/>
  <c r="C74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4" i="2"/>
  <c r="Q4" i="2"/>
  <c r="P4" i="2"/>
  <c r="M4" i="3"/>
  <c r="M3" i="3"/>
  <c r="M8" i="3" l="1"/>
</calcChain>
</file>

<file path=xl/sharedStrings.xml><?xml version="1.0" encoding="utf-8"?>
<sst xmlns="http://schemas.openxmlformats.org/spreadsheetml/2006/main" count="5578" uniqueCount="1131">
  <si>
    <t>선거구명</t>
  </si>
  <si>
    <t>구시군명</t>
  </si>
  <si>
    <t>선거인수</t>
  </si>
  <si>
    <t>투표수</t>
  </si>
  <si>
    <t>후보자별 득표수</t>
  </si>
  <si>
    <t>무효</t>
  </si>
  <si>
    <t>기권자수</t>
  </si>
  <si>
    <t>개표율</t>
  </si>
  <si>
    <t>후보자별 득표율 (%)</t>
  </si>
  <si>
    <t>북구갑</t>
  </si>
  <si>
    <t>더불어민주당</t>
  </si>
  <si>
    <t>하정우</t>
  </si>
  <si>
    <t>국민의힘</t>
  </si>
  <si>
    <t>박민식</t>
  </si>
  <si>
    <t>무소속</t>
  </si>
  <si>
    <t>한동훈</t>
  </si>
  <si>
    <t>계</t>
  </si>
  <si>
    <t>북구</t>
  </si>
  <si>
    <t>달성군</t>
  </si>
  <si>
    <t>박형룡</t>
  </si>
  <si>
    <t>이진숙</t>
  </si>
  <si>
    <t>연수구갑</t>
  </si>
  <si>
    <t>송영길</t>
  </si>
  <si>
    <t>박종진</t>
  </si>
  <si>
    <t>개혁신당</t>
  </si>
  <si>
    <t>정승연</t>
  </si>
  <si>
    <t>연수구</t>
  </si>
  <si>
    <t>계양구을</t>
  </si>
  <si>
    <t>김남준</t>
  </si>
  <si>
    <t>심왕섭</t>
  </si>
  <si>
    <t>김현태</t>
  </si>
  <si>
    <t>계양구</t>
  </si>
  <si>
    <t>광산구을</t>
  </si>
  <si>
    <t>임문영</t>
  </si>
  <si>
    <t>안태욱</t>
  </si>
  <si>
    <t>조국혁신당</t>
  </si>
  <si>
    <t>배수진</t>
  </si>
  <si>
    <t>진보당</t>
  </si>
  <si>
    <t>전주연</t>
  </si>
  <si>
    <t>기본소득당</t>
  </si>
  <si>
    <t>신지혜</t>
  </si>
  <si>
    <t>구본기</t>
  </si>
  <si>
    <t>광산구</t>
  </si>
  <si>
    <t>남구갑</t>
  </si>
  <si>
    <t>전태진</t>
  </si>
  <si>
    <t>김태규</t>
  </si>
  <si>
    <t>김동칠</t>
  </si>
  <si>
    <t>새미래민주당</t>
  </si>
  <si>
    <t>이미영</t>
  </si>
  <si>
    <t>남구</t>
  </si>
  <si>
    <t>평택시을</t>
  </si>
  <si>
    <t>김용남</t>
  </si>
  <si>
    <t>유의동</t>
  </si>
  <si>
    <t>조국</t>
  </si>
  <si>
    <t>김재연</t>
  </si>
  <si>
    <t>자유와혁신</t>
  </si>
  <si>
    <t>황교안</t>
  </si>
  <si>
    <t>평택시</t>
  </si>
  <si>
    <t>안산시갑</t>
  </si>
  <si>
    <t>김남국</t>
  </si>
  <si>
    <t>김석훈</t>
  </si>
  <si>
    <t>문인수</t>
  </si>
  <si>
    <t>안산시상록구</t>
  </si>
  <si>
    <t>하남시갑</t>
  </si>
  <si>
    <t>이광재</t>
  </si>
  <si>
    <t>이용</t>
  </si>
  <si>
    <t>김성열</t>
  </si>
  <si>
    <t>하남시</t>
  </si>
  <si>
    <t>공주시부여군청양군</t>
  </si>
  <si>
    <t>김영빈</t>
  </si>
  <si>
    <t>윤용근</t>
  </si>
  <si>
    <t>이은창</t>
  </si>
  <si>
    <t>김혁종</t>
  </si>
  <si>
    <t>정연상</t>
  </si>
  <si>
    <t>소계</t>
  </si>
  <si>
    <t>공주시</t>
  </si>
  <si>
    <t>부여군</t>
  </si>
  <si>
    <t>청양군</t>
  </si>
  <si>
    <t>아산시을</t>
  </si>
  <si>
    <t>전은수</t>
  </si>
  <si>
    <t>김민경</t>
  </si>
  <si>
    <t>조덕호</t>
  </si>
  <si>
    <t>아산시</t>
  </si>
  <si>
    <t>군산시김제시부안군갑</t>
  </si>
  <si>
    <t>김의겸</t>
  </si>
  <si>
    <t>오지성</t>
  </si>
  <si>
    <t>군산시</t>
  </si>
  <si>
    <t>군산시김제시부안군을</t>
  </si>
  <si>
    <t>박지원</t>
  </si>
  <si>
    <t>김종회</t>
  </si>
  <si>
    <t>김제시</t>
  </si>
  <si>
    <t>부안군</t>
  </si>
  <si>
    <t>서귀포시</t>
  </si>
  <si>
    <t>김성범</t>
  </si>
  <si>
    <t>고기철</t>
  </si>
  <si>
    <t>창원시</t>
  </si>
  <si>
    <t>송순호</t>
  </si>
  <si>
    <t>강기윤</t>
  </si>
  <si>
    <t>강명상</t>
  </si>
  <si>
    <t>박정임</t>
  </si>
  <si>
    <t>창원시의창구</t>
  </si>
  <si>
    <t>창원시성산구</t>
  </si>
  <si>
    <t>창원시마산합포구</t>
  </si>
  <si>
    <t>창원시마산회원구</t>
  </si>
  <si>
    <t>창원시진해구</t>
  </si>
  <si>
    <t>진주시</t>
  </si>
  <si>
    <t>갈상돈</t>
  </si>
  <si>
    <t>한경호</t>
  </si>
  <si>
    <t>조규일</t>
  </si>
  <si>
    <t>통영시</t>
  </si>
  <si>
    <t>강석주</t>
  </si>
  <si>
    <t>천영기</t>
  </si>
  <si>
    <t>박청정</t>
  </si>
  <si>
    <t>사천시</t>
  </si>
  <si>
    <t>정국정</t>
  </si>
  <si>
    <t>박동식</t>
  </si>
  <si>
    <t>김해시</t>
  </si>
  <si>
    <t>정영두</t>
  </si>
  <si>
    <t>홍태용</t>
  </si>
  <si>
    <t>밀양시</t>
  </si>
  <si>
    <t>이주옥</t>
  </si>
  <si>
    <t>안병구</t>
  </si>
  <si>
    <t>거제시</t>
  </si>
  <si>
    <t>변광용</t>
  </si>
  <si>
    <t>김선민</t>
  </si>
  <si>
    <t>하준명</t>
  </si>
  <si>
    <t>양산시</t>
  </si>
  <si>
    <t>조문관</t>
  </si>
  <si>
    <t>나동연</t>
  </si>
  <si>
    <t>의령군</t>
  </si>
  <si>
    <t>손태영</t>
  </si>
  <si>
    <t>강원덕</t>
  </si>
  <si>
    <t>오태완</t>
  </si>
  <si>
    <t>함안군</t>
  </si>
  <si>
    <t>정금효</t>
  </si>
  <si>
    <t>차석호</t>
  </si>
  <si>
    <t>창녕군</t>
  </si>
  <si>
    <t>주윤식</t>
  </si>
  <si>
    <t>성낙인</t>
  </si>
  <si>
    <t>고성군</t>
  </si>
  <si>
    <t>백수명</t>
  </si>
  <si>
    <t>하학열</t>
  </si>
  <si>
    <t>이옥철</t>
  </si>
  <si>
    <t>양정건</t>
  </si>
  <si>
    <t>남해군</t>
  </si>
  <si>
    <t>류경완</t>
  </si>
  <si>
    <t>류성식</t>
  </si>
  <si>
    <t>하동군</t>
  </si>
  <si>
    <t>제윤경</t>
  </si>
  <si>
    <t>김현수</t>
  </si>
  <si>
    <t>남명우</t>
  </si>
  <si>
    <t>산청군</t>
  </si>
  <si>
    <t>최호림</t>
  </si>
  <si>
    <t>유명현</t>
  </si>
  <si>
    <t>이황석</t>
  </si>
  <si>
    <t>함양군</t>
  </si>
  <si>
    <t>서필상</t>
  </si>
  <si>
    <t>진병영</t>
  </si>
  <si>
    <t>이철우</t>
  </si>
  <si>
    <t>김재웅</t>
  </si>
  <si>
    <t>거창군</t>
  </si>
  <si>
    <t>최창열</t>
  </si>
  <si>
    <t>이홍기</t>
  </si>
  <si>
    <t>김일수</t>
  </si>
  <si>
    <t>구인모</t>
  </si>
  <si>
    <t>합천군</t>
  </si>
  <si>
    <t>류순철</t>
  </si>
  <si>
    <t>김윤철</t>
  </si>
  <si>
    <t>경남</t>
  </si>
  <si>
    <t>경남</t>
    <phoneticPr fontId="4" type="noConversion"/>
  </si>
  <si>
    <t>국회의원보궐선거</t>
    <phoneticPr fontId="4" type="noConversion"/>
  </si>
  <si>
    <t>포항시</t>
  </si>
  <si>
    <t>박희정</t>
  </si>
  <si>
    <t>박용선</t>
  </si>
  <si>
    <t>박승호</t>
  </si>
  <si>
    <t>포항시북구</t>
  </si>
  <si>
    <t>포항시남구</t>
  </si>
  <si>
    <t>경주시</t>
  </si>
  <si>
    <t>박근영</t>
  </si>
  <si>
    <t>주낙영</t>
  </si>
  <si>
    <t>김천시</t>
  </si>
  <si>
    <t>나영민</t>
  </si>
  <si>
    <t>배낙호</t>
  </si>
  <si>
    <t>이창재</t>
  </si>
  <si>
    <t>안동시</t>
  </si>
  <si>
    <t>이삼걸</t>
  </si>
  <si>
    <t>권기창</t>
  </si>
  <si>
    <t>구미시</t>
  </si>
  <si>
    <t>장세용</t>
  </si>
  <si>
    <t>김장호</t>
  </si>
  <si>
    <t>조순자</t>
  </si>
  <si>
    <t>임명배</t>
  </si>
  <si>
    <t>영주시</t>
  </si>
  <si>
    <t>우창윤</t>
  </si>
  <si>
    <t>황병직</t>
  </si>
  <si>
    <t>황선종</t>
  </si>
  <si>
    <t>영천시</t>
  </si>
  <si>
    <t>이정훈</t>
  </si>
  <si>
    <t>김병삼</t>
  </si>
  <si>
    <t>최기문</t>
  </si>
  <si>
    <t>상주시</t>
  </si>
  <si>
    <t>정재현</t>
  </si>
  <si>
    <t>안재민</t>
  </si>
  <si>
    <t>윤위영</t>
  </si>
  <si>
    <t>강경모</t>
  </si>
  <si>
    <t>문경시</t>
  </si>
  <si>
    <t>이윤희</t>
  </si>
  <si>
    <t>김학홍</t>
  </si>
  <si>
    <t>신현국</t>
  </si>
  <si>
    <t>경산시</t>
  </si>
  <si>
    <t>김기현</t>
  </si>
  <si>
    <t>조현일</t>
  </si>
  <si>
    <t>한국독립당</t>
  </si>
  <si>
    <t>김두환</t>
  </si>
  <si>
    <t>의성군</t>
  </si>
  <si>
    <t>최유철</t>
  </si>
  <si>
    <t>이왕식</t>
  </si>
  <si>
    <t>청송군</t>
  </si>
  <si>
    <t>임기진</t>
  </si>
  <si>
    <t>윤경희</t>
  </si>
  <si>
    <t>영양군</t>
  </si>
  <si>
    <t>김상훈</t>
  </si>
  <si>
    <t>오도창</t>
  </si>
  <si>
    <t>영덕군</t>
  </si>
  <si>
    <t>강부송</t>
  </si>
  <si>
    <t>조주홍</t>
  </si>
  <si>
    <t>박병일</t>
  </si>
  <si>
    <t>장성욱</t>
  </si>
  <si>
    <t>청도군</t>
  </si>
  <si>
    <t>김하수</t>
  </si>
  <si>
    <t>박권현</t>
  </si>
  <si>
    <t>이승민</t>
  </si>
  <si>
    <t>고령군</t>
  </si>
  <si>
    <t>정석원</t>
  </si>
  <si>
    <t>이남철</t>
  </si>
  <si>
    <t>김명국</t>
  </si>
  <si>
    <t>성주군</t>
  </si>
  <si>
    <t>정영길</t>
  </si>
  <si>
    <t>전화식</t>
  </si>
  <si>
    <t>칠곡군</t>
  </si>
  <si>
    <t>김시환</t>
  </si>
  <si>
    <t>김재욱</t>
  </si>
  <si>
    <t>예천군</t>
  </si>
  <si>
    <t>윤동춘</t>
  </si>
  <si>
    <t>안병윤</t>
  </si>
  <si>
    <t>봉화군</t>
  </si>
  <si>
    <t>이상식</t>
  </si>
  <si>
    <t>최기영</t>
  </si>
  <si>
    <t>박만우</t>
  </si>
  <si>
    <t>울진군</t>
  </si>
  <si>
    <t>손병복</t>
  </si>
  <si>
    <t>황이주</t>
  </si>
  <si>
    <t>울릉군</t>
  </si>
  <si>
    <t>정성환</t>
  </si>
  <si>
    <t>김병수</t>
  </si>
  <si>
    <t>남한권</t>
  </si>
  <si>
    <t>남진복</t>
  </si>
  <si>
    <t>경북</t>
  </si>
  <si>
    <t>경북</t>
    <phoneticPr fontId="4" type="noConversion"/>
  </si>
  <si>
    <t>목포시</t>
  </si>
  <si>
    <t>강성휘</t>
  </si>
  <si>
    <t>윤선웅</t>
  </si>
  <si>
    <t>박홍률</t>
  </si>
  <si>
    <t>정의당</t>
  </si>
  <si>
    <t>여인두</t>
  </si>
  <si>
    <t>여수시</t>
  </si>
  <si>
    <t>서영학</t>
  </si>
  <si>
    <t>명창환</t>
  </si>
  <si>
    <t>원용규</t>
  </si>
  <si>
    <t>순천시</t>
  </si>
  <si>
    <t>손훈모</t>
  </si>
  <si>
    <t>이성수</t>
  </si>
  <si>
    <t>노관규</t>
  </si>
  <si>
    <t>나주시</t>
  </si>
  <si>
    <t>윤병태</t>
  </si>
  <si>
    <t>김덕수</t>
  </si>
  <si>
    <t>광양시</t>
  </si>
  <si>
    <t>정인화</t>
  </si>
  <si>
    <t>박성현</t>
  </si>
  <si>
    <t>박필순</t>
  </si>
  <si>
    <t>담양군</t>
  </si>
  <si>
    <t>박종원</t>
  </si>
  <si>
    <t>정철원</t>
  </si>
  <si>
    <t>최화삼</t>
  </si>
  <si>
    <t>곡성군</t>
  </si>
  <si>
    <t>조상래</t>
  </si>
  <si>
    <t>박웅두</t>
  </si>
  <si>
    <t>구례군</t>
  </si>
  <si>
    <t>장길선</t>
  </si>
  <si>
    <t>이창호</t>
  </si>
  <si>
    <t>이현창</t>
  </si>
  <si>
    <t>전경태</t>
  </si>
  <si>
    <t>정현택</t>
  </si>
  <si>
    <t>정택균</t>
  </si>
  <si>
    <t>고흥군</t>
  </si>
  <si>
    <t>공영민</t>
  </si>
  <si>
    <t>류봉진</t>
  </si>
  <si>
    <t>최진열</t>
  </si>
  <si>
    <t>보성군</t>
  </si>
  <si>
    <t>김철우</t>
  </si>
  <si>
    <t>윤영주</t>
  </si>
  <si>
    <t>화순군</t>
  </si>
  <si>
    <t>임지락</t>
  </si>
  <si>
    <t>정연지</t>
  </si>
  <si>
    <t>김회수</t>
  </si>
  <si>
    <t>장흥군</t>
  </si>
  <si>
    <t>김성</t>
  </si>
  <si>
    <t>사순문</t>
  </si>
  <si>
    <t>강진군</t>
  </si>
  <si>
    <t>차영수</t>
  </si>
  <si>
    <t>강진원</t>
  </si>
  <si>
    <t>해남군</t>
  </si>
  <si>
    <t>명현관</t>
  </si>
  <si>
    <t>영암군</t>
  </si>
  <si>
    <t>우승희</t>
  </si>
  <si>
    <t>최영열</t>
  </si>
  <si>
    <t>무안군</t>
  </si>
  <si>
    <t>김산</t>
  </si>
  <si>
    <t>정영덕</t>
  </si>
  <si>
    <t>함평군</t>
  </si>
  <si>
    <t>이남오</t>
  </si>
  <si>
    <t>이윤행</t>
  </si>
  <si>
    <t>이행섭</t>
  </si>
  <si>
    <t>영광군</t>
  </si>
  <si>
    <t>장세일</t>
  </si>
  <si>
    <t>이석하</t>
  </si>
  <si>
    <t>오기원</t>
  </si>
  <si>
    <t>김한균</t>
  </si>
  <si>
    <t>장성군</t>
  </si>
  <si>
    <t>김한종</t>
  </si>
  <si>
    <t>김왕근</t>
  </si>
  <si>
    <t>완도군</t>
  </si>
  <si>
    <t>우홍섭</t>
  </si>
  <si>
    <t>김신</t>
  </si>
  <si>
    <t>진도군</t>
  </si>
  <si>
    <t>이재각</t>
  </si>
  <si>
    <t>김희수</t>
  </si>
  <si>
    <t>신안군</t>
  </si>
  <si>
    <t>박우량</t>
  </si>
  <si>
    <t>김태성</t>
  </si>
  <si>
    <t>전남</t>
  </si>
  <si>
    <t>전남</t>
    <phoneticPr fontId="4" type="noConversion"/>
  </si>
  <si>
    <t>전주시</t>
  </si>
  <si>
    <t>조지훈</t>
  </si>
  <si>
    <t>강성희</t>
  </si>
  <si>
    <t>김광종</t>
  </si>
  <si>
    <t>전주시완산구</t>
  </si>
  <si>
    <t>전주시덕진구</t>
  </si>
  <si>
    <t>김재준</t>
  </si>
  <si>
    <t>이주현</t>
  </si>
  <si>
    <t>고영섭</t>
  </si>
  <si>
    <t>익산시</t>
  </si>
  <si>
    <t>최정호</t>
  </si>
  <si>
    <t>임형택</t>
  </si>
  <si>
    <t>박경철</t>
  </si>
  <si>
    <t>황세연</t>
  </si>
  <si>
    <t>정읍시</t>
  </si>
  <si>
    <t>이학수</t>
  </si>
  <si>
    <t>김민영</t>
  </si>
  <si>
    <t>김재선</t>
  </si>
  <si>
    <t>남원시</t>
  </si>
  <si>
    <t>양충모</t>
  </si>
  <si>
    <t>강동원</t>
  </si>
  <si>
    <t>황의돈</t>
  </si>
  <si>
    <t>정성주</t>
  </si>
  <si>
    <t>이병철</t>
  </si>
  <si>
    <t>완주군</t>
  </si>
  <si>
    <t>유희태</t>
  </si>
  <si>
    <t>국영석</t>
  </si>
  <si>
    <t>진안군</t>
  </si>
  <si>
    <t>전춘성</t>
  </si>
  <si>
    <t>천춘진</t>
  </si>
  <si>
    <t>고준식</t>
  </si>
  <si>
    <t>무주군</t>
  </si>
  <si>
    <t>황인홍</t>
  </si>
  <si>
    <t>한송희</t>
  </si>
  <si>
    <t>장수군</t>
  </si>
  <si>
    <t>최훈식</t>
  </si>
  <si>
    <t>장영수</t>
  </si>
  <si>
    <t>임실군</t>
  </si>
  <si>
    <t>한득수</t>
  </si>
  <si>
    <t>정인준</t>
  </si>
  <si>
    <t>한병락</t>
  </si>
  <si>
    <t>순창군</t>
  </si>
  <si>
    <t>최영일</t>
  </si>
  <si>
    <t>오은미</t>
  </si>
  <si>
    <t>고창군</t>
  </si>
  <si>
    <t>심덕섭</t>
  </si>
  <si>
    <t>유기상</t>
  </si>
  <si>
    <t>장명식</t>
  </si>
  <si>
    <t>정원환</t>
  </si>
  <si>
    <t>권익현</t>
  </si>
  <si>
    <t>김성태</t>
  </si>
  <si>
    <t>김성수</t>
  </si>
  <si>
    <t>김종규</t>
  </si>
  <si>
    <t>전북</t>
  </si>
  <si>
    <t>전북</t>
    <phoneticPr fontId="4" type="noConversion"/>
  </si>
  <si>
    <t>천안시</t>
  </si>
  <si>
    <t>장기수</t>
  </si>
  <si>
    <t>박찬우</t>
  </si>
  <si>
    <t>이성진</t>
  </si>
  <si>
    <t>천안시서북구</t>
  </si>
  <si>
    <t>천안시동남구</t>
  </si>
  <si>
    <t>김정섭</t>
  </si>
  <si>
    <t>최원철</t>
  </si>
  <si>
    <t>보령시</t>
  </si>
  <si>
    <t>이영우</t>
  </si>
  <si>
    <t>엄승용</t>
  </si>
  <si>
    <t>김흥식</t>
  </si>
  <si>
    <t>오세현</t>
  </si>
  <si>
    <t>맹의석</t>
  </si>
  <si>
    <t>한태국</t>
  </si>
  <si>
    <t>서산시</t>
  </si>
  <si>
    <t>맹정호</t>
  </si>
  <si>
    <t>이완섭</t>
  </si>
  <si>
    <t>유관곤</t>
  </si>
  <si>
    <t>논산시</t>
  </si>
  <si>
    <t>오인환</t>
  </si>
  <si>
    <t>백성현</t>
  </si>
  <si>
    <t>이창원</t>
  </si>
  <si>
    <t>계룡시</t>
  </si>
  <si>
    <t>정준영</t>
  </si>
  <si>
    <t>이응우</t>
  </si>
  <si>
    <t>당진시</t>
  </si>
  <si>
    <t>김기재</t>
  </si>
  <si>
    <t>오성환</t>
  </si>
  <si>
    <t>금산군</t>
  </si>
  <si>
    <t>문정우</t>
  </si>
  <si>
    <t>박범인</t>
  </si>
  <si>
    <t>안찬</t>
  </si>
  <si>
    <t>김민수</t>
  </si>
  <si>
    <t>이용우</t>
  </si>
  <si>
    <t>김기서</t>
  </si>
  <si>
    <t>서천군</t>
  </si>
  <si>
    <t>유승광</t>
  </si>
  <si>
    <t>김기웅</t>
  </si>
  <si>
    <t>조중연</t>
  </si>
  <si>
    <t>김돈곤</t>
  </si>
  <si>
    <t>김홍열</t>
  </si>
  <si>
    <t>홍성군</t>
  </si>
  <si>
    <t>손세희</t>
  </si>
  <si>
    <t>박정주</t>
  </si>
  <si>
    <t>예산군</t>
  </si>
  <si>
    <t>조한영</t>
  </si>
  <si>
    <t>최재구</t>
  </si>
  <si>
    <t>태안군</t>
  </si>
  <si>
    <t>강철민</t>
  </si>
  <si>
    <t>윤희신</t>
  </si>
  <si>
    <t>충남</t>
  </si>
  <si>
    <t>충남</t>
    <phoneticPr fontId="4" type="noConversion"/>
  </si>
  <si>
    <t>청주시</t>
  </si>
  <si>
    <t>이장섭</t>
  </si>
  <si>
    <t>이범석</t>
  </si>
  <si>
    <t>한현구</t>
  </si>
  <si>
    <t>청주시상당구</t>
  </si>
  <si>
    <t>청주시서원구</t>
  </si>
  <si>
    <t>청주시흥덕구</t>
  </si>
  <si>
    <t>청주시청원구</t>
  </si>
  <si>
    <t>충주시</t>
  </si>
  <si>
    <t>맹정섭</t>
  </si>
  <si>
    <t>이동석</t>
  </si>
  <si>
    <t>제천시</t>
  </si>
  <si>
    <t>이상천</t>
  </si>
  <si>
    <t>김창규</t>
  </si>
  <si>
    <t>송수연</t>
  </si>
  <si>
    <t>보은군</t>
  </si>
  <si>
    <t>하유정</t>
  </si>
  <si>
    <t>최재형</t>
  </si>
  <si>
    <t>옥천군</t>
  </si>
  <si>
    <t>황규철</t>
  </si>
  <si>
    <t>전상인</t>
  </si>
  <si>
    <t>영동군</t>
  </si>
  <si>
    <t>이수동</t>
  </si>
  <si>
    <t>정영철</t>
  </si>
  <si>
    <t>증평군</t>
  </si>
  <si>
    <t>이재영</t>
  </si>
  <si>
    <t>이민표</t>
  </si>
  <si>
    <t>진천군</t>
  </si>
  <si>
    <t>김명식</t>
  </si>
  <si>
    <t>이양섭</t>
  </si>
  <si>
    <t>괴산군</t>
  </si>
  <si>
    <t>이차영</t>
  </si>
  <si>
    <t>송인헌</t>
  </si>
  <si>
    <t>음성군</t>
  </si>
  <si>
    <t>조병옥</t>
  </si>
  <si>
    <t>임택수</t>
  </si>
  <si>
    <t>단양군</t>
  </si>
  <si>
    <t>김광직</t>
  </si>
  <si>
    <t>김문근</t>
  </si>
  <si>
    <t>충북</t>
  </si>
  <si>
    <t>충북</t>
    <phoneticPr fontId="4" type="noConversion"/>
  </si>
  <si>
    <t>춘천시</t>
  </si>
  <si>
    <t>육동한</t>
  </si>
  <si>
    <t>정광열</t>
  </si>
  <si>
    <t>원주시</t>
  </si>
  <si>
    <t>구자열</t>
  </si>
  <si>
    <t>원강수</t>
  </si>
  <si>
    <t>강릉시</t>
  </si>
  <si>
    <t>김중남</t>
  </si>
  <si>
    <t>김홍규</t>
  </si>
  <si>
    <t>김동기</t>
  </si>
  <si>
    <t>동해시</t>
  </si>
  <si>
    <t>이정학</t>
  </si>
  <si>
    <t>김기하</t>
  </si>
  <si>
    <t>김홍수</t>
  </si>
  <si>
    <t>태백시</t>
  </si>
  <si>
    <t>김동구</t>
  </si>
  <si>
    <t>이상호</t>
  </si>
  <si>
    <t>속초시</t>
  </si>
  <si>
    <t>김철수</t>
  </si>
  <si>
    <t>이병선</t>
  </si>
  <si>
    <t>염하나</t>
  </si>
  <si>
    <t>삼척시</t>
  </si>
  <si>
    <t>박상수</t>
  </si>
  <si>
    <t>김형우</t>
  </si>
  <si>
    <t>홍천군</t>
  </si>
  <si>
    <t>박승영</t>
  </si>
  <si>
    <t>신영재</t>
  </si>
  <si>
    <t>횡성군</t>
  </si>
  <si>
    <t>장신상</t>
  </si>
  <si>
    <t>임광식</t>
  </si>
  <si>
    <t>김명기</t>
  </si>
  <si>
    <t>영월군</t>
  </si>
  <si>
    <t>박선규</t>
  </si>
  <si>
    <t>김길수</t>
  </si>
  <si>
    <t>엄삼용</t>
  </si>
  <si>
    <t>최명서</t>
  </si>
  <si>
    <t>평창군</t>
  </si>
  <si>
    <t>한왕기</t>
  </si>
  <si>
    <t>심재국</t>
  </si>
  <si>
    <t>정선군</t>
  </si>
  <si>
    <t>최승준</t>
  </si>
  <si>
    <t>최철규</t>
  </si>
  <si>
    <t>철원군</t>
  </si>
  <si>
    <t>한금석</t>
  </si>
  <si>
    <t>김동일</t>
  </si>
  <si>
    <t>고기영</t>
  </si>
  <si>
    <t>화천군</t>
  </si>
  <si>
    <t>김세훈</t>
  </si>
  <si>
    <t>최명수</t>
  </si>
  <si>
    <t>양구군</t>
  </si>
  <si>
    <t>김왕규</t>
  </si>
  <si>
    <t>서흥원</t>
  </si>
  <si>
    <t>인제군</t>
  </si>
  <si>
    <t>최상기</t>
  </si>
  <si>
    <t>엄윤순</t>
  </si>
  <si>
    <t>한상철</t>
  </si>
  <si>
    <t>함명준</t>
  </si>
  <si>
    <t>박효동</t>
  </si>
  <si>
    <t>양양군</t>
  </si>
  <si>
    <t>김정중</t>
  </si>
  <si>
    <t>김호열</t>
  </si>
  <si>
    <t>고제철</t>
  </si>
  <si>
    <t>강원</t>
  </si>
  <si>
    <t>강원</t>
    <phoneticPr fontId="4" type="noConversion"/>
  </si>
  <si>
    <t>수원시</t>
  </si>
  <si>
    <t>이재준</t>
  </si>
  <si>
    <t>안교재</t>
  </si>
  <si>
    <t>정희윤</t>
  </si>
  <si>
    <t>수원시장안구</t>
  </si>
  <si>
    <t>수원시권선구</t>
  </si>
  <si>
    <t>수원시팔달구</t>
  </si>
  <si>
    <t>수원시영통구</t>
  </si>
  <si>
    <t>용인시</t>
  </si>
  <si>
    <t>현근택</t>
  </si>
  <si>
    <t>이상일</t>
  </si>
  <si>
    <t>송창훈</t>
  </si>
  <si>
    <t>용인시처인구</t>
  </si>
  <si>
    <t>용인시수지구</t>
  </si>
  <si>
    <t>용인시기흥구</t>
  </si>
  <si>
    <t>고양시</t>
  </si>
  <si>
    <t>민경선</t>
  </si>
  <si>
    <t>이동환</t>
  </si>
  <si>
    <t>신현철</t>
  </si>
  <si>
    <t>송영주</t>
  </si>
  <si>
    <t>고양시덕양구</t>
  </si>
  <si>
    <t>고양시일산동구</t>
  </si>
  <si>
    <t>고양시일산서구</t>
  </si>
  <si>
    <t>화성시</t>
  </si>
  <si>
    <t>정명근</t>
  </si>
  <si>
    <t>박태경</t>
  </si>
  <si>
    <t>전성균</t>
  </si>
  <si>
    <t>화성시만세구</t>
  </si>
  <si>
    <t>화성시효행구</t>
  </si>
  <si>
    <t>화성시병점구</t>
  </si>
  <si>
    <t>화성시동탄구</t>
  </si>
  <si>
    <t>성남시</t>
  </si>
  <si>
    <t>김병욱</t>
  </si>
  <si>
    <t>신상진</t>
  </si>
  <si>
    <t>장지화</t>
  </si>
  <si>
    <t>성남시수정구</t>
  </si>
  <si>
    <t>성남시중원구</t>
  </si>
  <si>
    <t>성남시분당구</t>
  </si>
  <si>
    <t>부천시</t>
  </si>
  <si>
    <t>조용익</t>
  </si>
  <si>
    <t>곽내경</t>
  </si>
  <si>
    <t>부천시원미구</t>
  </si>
  <si>
    <t>부천시소사구</t>
  </si>
  <si>
    <t>부천시오정구</t>
  </si>
  <si>
    <t>남양주시</t>
  </si>
  <si>
    <t>최현덕</t>
  </si>
  <si>
    <t>주광덕</t>
  </si>
  <si>
    <t>안산시</t>
  </si>
  <si>
    <t>천영미</t>
  </si>
  <si>
    <t>이민근</t>
  </si>
  <si>
    <t>안산시단원구</t>
  </si>
  <si>
    <t>최원용</t>
  </si>
  <si>
    <t>차화열</t>
  </si>
  <si>
    <t>안양시</t>
  </si>
  <si>
    <t>최대호</t>
  </si>
  <si>
    <t>김대영</t>
  </si>
  <si>
    <t>안양시만안구</t>
  </si>
  <si>
    <t>안양시동안구</t>
  </si>
  <si>
    <t>시흥시</t>
  </si>
  <si>
    <t>파주시</t>
  </si>
  <si>
    <t>손배찬</t>
  </si>
  <si>
    <t>박용호</t>
  </si>
  <si>
    <t>김포시</t>
  </si>
  <si>
    <t>이기형</t>
  </si>
  <si>
    <t>의정부시</t>
  </si>
  <si>
    <t>김원기</t>
  </si>
  <si>
    <t>김동근</t>
  </si>
  <si>
    <t>광주시</t>
  </si>
  <si>
    <t>박관열</t>
  </si>
  <si>
    <t>방세환</t>
  </si>
  <si>
    <t>강병덕</t>
  </si>
  <si>
    <t>이현재</t>
  </si>
  <si>
    <t>양주시</t>
  </si>
  <si>
    <t>정덕영</t>
  </si>
  <si>
    <t>강수현</t>
  </si>
  <si>
    <t>광명시</t>
  </si>
  <si>
    <t>박승원</t>
  </si>
  <si>
    <t>김정호</t>
  </si>
  <si>
    <t>군포시</t>
  </si>
  <si>
    <t>한대희</t>
  </si>
  <si>
    <t>하은호</t>
  </si>
  <si>
    <t>오산시</t>
  </si>
  <si>
    <t>조용호</t>
  </si>
  <si>
    <t>이권재</t>
  </si>
  <si>
    <t>송진영</t>
  </si>
  <si>
    <t>이천시</t>
  </si>
  <si>
    <t>성수석</t>
  </si>
  <si>
    <t>김경희</t>
  </si>
  <si>
    <t>안성시</t>
  </si>
  <si>
    <t>김보라</t>
  </si>
  <si>
    <t>김장연</t>
  </si>
  <si>
    <t>신원주</t>
  </si>
  <si>
    <t>구리시</t>
  </si>
  <si>
    <t>신동화</t>
  </si>
  <si>
    <t>백경현</t>
  </si>
  <si>
    <t>포천시</t>
  </si>
  <si>
    <t>박윤국</t>
  </si>
  <si>
    <t>백영현</t>
  </si>
  <si>
    <t>이재수</t>
  </si>
  <si>
    <t>의왕시</t>
  </si>
  <si>
    <t>정순욱</t>
  </si>
  <si>
    <t>김성제</t>
  </si>
  <si>
    <t>양평군</t>
  </si>
  <si>
    <t>박은미</t>
  </si>
  <si>
    <t>전진선</t>
  </si>
  <si>
    <t>여주시</t>
  </si>
  <si>
    <t>박시선</t>
  </si>
  <si>
    <t>이충우</t>
  </si>
  <si>
    <t>동두천시</t>
  </si>
  <si>
    <t>이인규</t>
  </si>
  <si>
    <t>박형덕</t>
  </si>
  <si>
    <t>과천시</t>
  </si>
  <si>
    <t>김종천</t>
  </si>
  <si>
    <t>신계용</t>
  </si>
  <si>
    <t>고금란</t>
  </si>
  <si>
    <t>가평군</t>
  </si>
  <si>
    <t>김경호</t>
  </si>
  <si>
    <t>서태원</t>
  </si>
  <si>
    <t>이충선</t>
  </si>
  <si>
    <t>이진용</t>
  </si>
  <si>
    <t>신동진</t>
  </si>
  <si>
    <t>연천군</t>
  </si>
  <si>
    <t>박충식</t>
  </si>
  <si>
    <t>김덕현</t>
  </si>
  <si>
    <t>더불어민주당</t>
    <phoneticPr fontId="4" type="noConversion"/>
  </si>
  <si>
    <t>경기</t>
  </si>
  <si>
    <t>경기</t>
    <phoneticPr fontId="4" type="noConversion"/>
  </si>
  <si>
    <t>중구</t>
  </si>
  <si>
    <t>박태완</t>
  </si>
  <si>
    <t>김영길</t>
  </si>
  <si>
    <t>고호근</t>
  </si>
  <si>
    <t>최덕종</t>
  </si>
  <si>
    <t>임현철</t>
  </si>
  <si>
    <t>방인섭</t>
  </si>
  <si>
    <t>동구</t>
  </si>
  <si>
    <t>천기옥</t>
  </si>
  <si>
    <t>박문옥</t>
  </si>
  <si>
    <t>노동당</t>
  </si>
  <si>
    <t>이장우</t>
  </si>
  <si>
    <t>이동권</t>
  </si>
  <si>
    <t>박천동</t>
  </si>
  <si>
    <t>울주군</t>
  </si>
  <si>
    <t>김시욱</t>
  </si>
  <si>
    <t>이순걸</t>
  </si>
  <si>
    <t>울산</t>
  </si>
  <si>
    <t>울산</t>
    <phoneticPr fontId="4" type="noConversion"/>
  </si>
  <si>
    <t>황인호</t>
  </si>
  <si>
    <t>박희조</t>
  </si>
  <si>
    <t>한현택</t>
  </si>
  <si>
    <t>김제선</t>
  </si>
  <si>
    <t>김선광</t>
  </si>
  <si>
    <t>서구</t>
  </si>
  <si>
    <t>전문학</t>
  </si>
  <si>
    <t>서철모</t>
  </si>
  <si>
    <t>유성구</t>
  </si>
  <si>
    <t>정용래</t>
  </si>
  <si>
    <t>조원휘</t>
  </si>
  <si>
    <t>대덕구</t>
  </si>
  <si>
    <t>김찬술</t>
  </si>
  <si>
    <t>최충규</t>
  </si>
  <si>
    <t>대전</t>
  </si>
  <si>
    <t>대전</t>
    <phoneticPr fontId="4" type="noConversion"/>
  </si>
  <si>
    <t>임택</t>
  </si>
  <si>
    <t>김성환</t>
  </si>
  <si>
    <t>신수정</t>
  </si>
  <si>
    <t>김주업</t>
  </si>
  <si>
    <t>김성현</t>
  </si>
  <si>
    <t>노남수</t>
  </si>
  <si>
    <t>박병규</t>
  </si>
  <si>
    <t>정희성</t>
  </si>
  <si>
    <t>광주</t>
  </si>
  <si>
    <t>광주</t>
    <phoneticPr fontId="4" type="noConversion"/>
  </si>
  <si>
    <t>강화군</t>
  </si>
  <si>
    <t>한연희</t>
  </si>
  <si>
    <t>박용철</t>
  </si>
  <si>
    <t>옹진군</t>
  </si>
  <si>
    <t>장정민</t>
  </si>
  <si>
    <t>문경복</t>
  </si>
  <si>
    <t>제물포구</t>
  </si>
  <si>
    <t>남궁형</t>
  </si>
  <si>
    <t>김찬진</t>
  </si>
  <si>
    <t>영종구</t>
  </si>
  <si>
    <t>손화정</t>
  </si>
  <si>
    <t>김정헌</t>
  </si>
  <si>
    <t>안광호</t>
  </si>
  <si>
    <t>미추홀구</t>
  </si>
  <si>
    <t>김정식</t>
  </si>
  <si>
    <t>이영훈</t>
  </si>
  <si>
    <t>정지열</t>
  </si>
  <si>
    <t>이재호</t>
  </si>
  <si>
    <t>남동구</t>
  </si>
  <si>
    <t>이병래</t>
  </si>
  <si>
    <t>박종효</t>
  </si>
  <si>
    <t>부평구</t>
  </si>
  <si>
    <t>차준택</t>
  </si>
  <si>
    <t>이단비</t>
  </si>
  <si>
    <t>박형우</t>
  </si>
  <si>
    <t>이병택</t>
  </si>
  <si>
    <t>구재용</t>
  </si>
  <si>
    <t>강범석</t>
  </si>
  <si>
    <t>김용섭</t>
  </si>
  <si>
    <t>검단구</t>
  </si>
  <si>
    <t>김진규</t>
  </si>
  <si>
    <t>박세훈</t>
  </si>
  <si>
    <t>인천</t>
  </si>
  <si>
    <t>인천</t>
    <phoneticPr fontId="4" type="noConversion"/>
  </si>
  <si>
    <t>오영준</t>
  </si>
  <si>
    <t>류규하</t>
  </si>
  <si>
    <t>신효철</t>
  </si>
  <si>
    <t>우성진</t>
  </si>
  <si>
    <t>양희</t>
  </si>
  <si>
    <t>최규식</t>
  </si>
  <si>
    <t>권오상</t>
  </si>
  <si>
    <t>정연우</t>
  </si>
  <si>
    <t>조재구</t>
  </si>
  <si>
    <t>최우영</t>
  </si>
  <si>
    <t>이근수</t>
  </si>
  <si>
    <t>수성구</t>
  </si>
  <si>
    <t>박정권</t>
  </si>
  <si>
    <t>김대권</t>
  </si>
  <si>
    <t>달서구</t>
  </si>
  <si>
    <t>김용판</t>
  </si>
  <si>
    <t>김재흥</t>
  </si>
  <si>
    <t>김보경</t>
  </si>
  <si>
    <t>최재훈</t>
  </si>
  <si>
    <t>군위군</t>
  </si>
  <si>
    <t>이기만</t>
  </si>
  <si>
    <t>김진열</t>
  </si>
  <si>
    <t>대구</t>
  </si>
  <si>
    <t>대구</t>
    <phoneticPr fontId="4" type="noConversion"/>
  </si>
  <si>
    <t>강희은</t>
  </si>
  <si>
    <t>최진봉</t>
  </si>
  <si>
    <t>황정재</t>
  </si>
  <si>
    <t>공한수</t>
  </si>
  <si>
    <t>김종우</t>
  </si>
  <si>
    <t>강철호</t>
  </si>
  <si>
    <t>영도구</t>
  </si>
  <si>
    <t>김철훈</t>
  </si>
  <si>
    <t>안성민</t>
  </si>
  <si>
    <t>부산진구</t>
  </si>
  <si>
    <t>서은숙</t>
  </si>
  <si>
    <t>김영욱</t>
  </si>
  <si>
    <t>동래구</t>
  </si>
  <si>
    <t>탁영일</t>
  </si>
  <si>
    <t>장준용</t>
  </si>
  <si>
    <t>박재범</t>
  </si>
  <si>
    <t>김광명</t>
  </si>
  <si>
    <t>정명희</t>
  </si>
  <si>
    <t>오태원</t>
  </si>
  <si>
    <t>해운대구</t>
  </si>
  <si>
    <t>홍순헌</t>
  </si>
  <si>
    <t>사하구</t>
  </si>
  <si>
    <t>김태석</t>
  </si>
  <si>
    <t>김척수</t>
  </si>
  <si>
    <t>금정구</t>
  </si>
  <si>
    <t>김경지</t>
  </si>
  <si>
    <t>윤일현</t>
  </si>
  <si>
    <t>박용찬</t>
  </si>
  <si>
    <t>최봉환</t>
  </si>
  <si>
    <t>강서구</t>
  </si>
  <si>
    <t>박상준</t>
  </si>
  <si>
    <t>김형찬</t>
  </si>
  <si>
    <t>연제구</t>
  </si>
  <si>
    <t>주석수</t>
  </si>
  <si>
    <t>노정현</t>
  </si>
  <si>
    <t>수영구</t>
  </si>
  <si>
    <t>김진</t>
  </si>
  <si>
    <t>강성태</t>
  </si>
  <si>
    <t>황진수</t>
  </si>
  <si>
    <t>사상구</t>
  </si>
  <si>
    <t>서태경</t>
  </si>
  <si>
    <t>이대훈</t>
  </si>
  <si>
    <t>조병길</t>
  </si>
  <si>
    <t>기장군</t>
  </si>
  <si>
    <t>우성빈</t>
  </si>
  <si>
    <t>정명시</t>
  </si>
  <si>
    <t>정진백</t>
  </si>
  <si>
    <t>김쌍우</t>
  </si>
  <si>
    <t>부산</t>
  </si>
  <si>
    <t>부산</t>
    <phoneticPr fontId="4" type="noConversion"/>
  </si>
  <si>
    <t>종로구</t>
  </si>
  <si>
    <t>유찬종</t>
  </si>
  <si>
    <t>정문헌</t>
  </si>
  <si>
    <t>이동현</t>
  </si>
  <si>
    <t>김길성</t>
  </si>
  <si>
    <t>길기영</t>
  </si>
  <si>
    <t>용산구</t>
  </si>
  <si>
    <t>강태웅</t>
  </si>
  <si>
    <t>김경대</t>
  </si>
  <si>
    <t>김윤재</t>
  </si>
  <si>
    <t>성동구</t>
  </si>
  <si>
    <t>유보화</t>
  </si>
  <si>
    <t>고재현</t>
  </si>
  <si>
    <t>정찬옥</t>
  </si>
  <si>
    <t>광진구</t>
  </si>
  <si>
    <t>문종철</t>
  </si>
  <si>
    <t>동대문구</t>
  </si>
  <si>
    <t>최동민</t>
  </si>
  <si>
    <t>이필형</t>
  </si>
  <si>
    <t>중랑구</t>
  </si>
  <si>
    <t>류경기</t>
  </si>
  <si>
    <t>황종석</t>
  </si>
  <si>
    <t>성북구</t>
  </si>
  <si>
    <t>이승로</t>
  </si>
  <si>
    <t>민병웅</t>
  </si>
  <si>
    <t>홍희진</t>
  </si>
  <si>
    <t>강북구</t>
  </si>
  <si>
    <t>정창수</t>
  </si>
  <si>
    <t>장지호</t>
  </si>
  <si>
    <t>윤정현</t>
  </si>
  <si>
    <t>한덕희</t>
  </si>
  <si>
    <t>도봉구</t>
  </si>
  <si>
    <t>김동욱</t>
  </si>
  <si>
    <t>오언석</t>
  </si>
  <si>
    <t>노원구</t>
  </si>
  <si>
    <t>서준오</t>
  </si>
  <si>
    <t>김광수</t>
  </si>
  <si>
    <t>은평구</t>
  </si>
  <si>
    <t>김미경</t>
  </si>
  <si>
    <t>남기정</t>
  </si>
  <si>
    <t>서대문구</t>
  </si>
  <si>
    <t>박운기</t>
  </si>
  <si>
    <t>이성헌</t>
  </si>
  <si>
    <t>마포구</t>
  </si>
  <si>
    <t>유동균</t>
  </si>
  <si>
    <t>박강수</t>
  </si>
  <si>
    <t>양천구</t>
  </si>
  <si>
    <t>우형찬</t>
  </si>
  <si>
    <t>이기재</t>
  </si>
  <si>
    <t>진교훈</t>
  </si>
  <si>
    <t>김진선</t>
  </si>
  <si>
    <t>이미선</t>
  </si>
  <si>
    <t>백철</t>
  </si>
  <si>
    <t>구로구</t>
  </si>
  <si>
    <t>장인홍</t>
  </si>
  <si>
    <t>홍덕희</t>
  </si>
  <si>
    <t>금천구</t>
  </si>
  <si>
    <t>최기찬</t>
  </si>
  <si>
    <t>이희권</t>
  </si>
  <si>
    <t>영등포구</t>
  </si>
  <si>
    <t>조유진</t>
  </si>
  <si>
    <t>최웅식</t>
  </si>
  <si>
    <t>동작구</t>
  </si>
  <si>
    <t>류삼영</t>
  </si>
  <si>
    <t>김정태</t>
  </si>
  <si>
    <t>박일하</t>
  </si>
  <si>
    <t>관악구</t>
  </si>
  <si>
    <t>박준희</t>
  </si>
  <si>
    <t>이남형</t>
  </si>
  <si>
    <t>이혜숙</t>
  </si>
  <si>
    <t>서초구</t>
  </si>
  <si>
    <t>황인식</t>
  </si>
  <si>
    <t>전성수</t>
  </si>
  <si>
    <t>강남구</t>
  </si>
  <si>
    <t>김형곤</t>
  </si>
  <si>
    <t>김현기</t>
  </si>
  <si>
    <t>송파구</t>
  </si>
  <si>
    <t>조재희</t>
  </si>
  <si>
    <t>서강석</t>
  </si>
  <si>
    <t>강동구</t>
  </si>
  <si>
    <t>김종무</t>
  </si>
  <si>
    <t>이수희</t>
  </si>
  <si>
    <t>서울</t>
  </si>
  <si>
    <t>서울</t>
    <phoneticPr fontId="4" type="noConversion"/>
  </si>
  <si>
    <t>정당명</t>
  </si>
  <si>
    <t>성명</t>
  </si>
  <si>
    <t>(한자)</t>
  </si>
  <si>
    <t>성별</t>
  </si>
  <si>
    <t>생년월일</t>
  </si>
  <si>
    <t>(연령)</t>
  </si>
  <si>
    <t>직업</t>
  </si>
  <si>
    <t>학력</t>
  </si>
  <si>
    <t>경력</t>
  </si>
  <si>
    <t>득표수</t>
  </si>
  <si>
    <t>(득표율)</t>
  </si>
  <si>
    <t>서울특별시</t>
  </si>
  <si>
    <t>오세훈</t>
  </si>
  <si>
    <t>(吳世勲)</t>
  </si>
  <si>
    <t>남</t>
  </si>
  <si>
    <t>1961.01.04</t>
  </si>
  <si>
    <t>(61세)</t>
  </si>
  <si>
    <t>서울특별시장</t>
  </si>
  <si>
    <t>고려대학교 법학대학원 졸업(법학박사)</t>
  </si>
  <si>
    <t>(현)제38대 서울특별시장</t>
  </si>
  <si>
    <t>(전)제16대 국회의원</t>
  </si>
  <si>
    <t>부산광역시</t>
  </si>
  <si>
    <t>박형준</t>
  </si>
  <si>
    <t>(朴亨埈)</t>
  </si>
  <si>
    <t>1960.01.19</t>
  </si>
  <si>
    <t>(62세)</t>
  </si>
  <si>
    <t>부산광역시장</t>
  </si>
  <si>
    <t>고려대학교 대학원 사회학과 박사과정 졸업(문학박사)</t>
  </si>
  <si>
    <t>(전)국회사무총장</t>
  </si>
  <si>
    <t>(현)부산광역시장</t>
  </si>
  <si>
    <t>대구광역시</t>
  </si>
  <si>
    <t>홍준표</t>
  </si>
  <si>
    <t>(洪準杓)</t>
  </si>
  <si>
    <t>1954.12.05</t>
  </si>
  <si>
    <t>(67세)</t>
  </si>
  <si>
    <t>정치인</t>
  </si>
  <si>
    <t>고려대학교 법과대학 행정학과 졸업</t>
  </si>
  <si>
    <t>(전) 제15,16,17,18,21대 국회의원</t>
  </si>
  <si>
    <t>(전) 제20대 대통령선거 국민의힘 경선후보</t>
  </si>
  <si>
    <t>인천광역시</t>
  </si>
  <si>
    <t>유정복</t>
  </si>
  <si>
    <t>(劉正福)</t>
  </si>
  <si>
    <t>1957.06.16</t>
  </si>
  <si>
    <t>(64세)</t>
  </si>
  <si>
    <t>정당인</t>
  </si>
  <si>
    <t>연세대학교 대학원 정치학과 박사과정 수료</t>
  </si>
  <si>
    <t>(전)인천광역시장</t>
  </si>
  <si>
    <t>(전)행정안전부장관</t>
  </si>
  <si>
    <t>광주광역시</t>
  </si>
  <si>
    <t>강기정</t>
  </si>
  <si>
    <t>(姜琪正)</t>
  </si>
  <si>
    <t>1964.12.03</t>
  </si>
  <si>
    <t>(57세)</t>
  </si>
  <si>
    <t>전남대학교 행정대학원 졸업(행정학 석사)</t>
  </si>
  <si>
    <t>(전)청와대 정무수석</t>
  </si>
  <si>
    <t>(전)3선 국회의원(제17, 18, 19대)</t>
  </si>
  <si>
    <t>대전광역시</t>
  </si>
  <si>
    <t>(李莊雨)</t>
  </si>
  <si>
    <t>1965.02.10</t>
  </si>
  <si>
    <t>대전대학교 대학원 행정학과 졸업(행정학 박사)</t>
  </si>
  <si>
    <t>(전)제19,20대 국회의원(대전 동구)</t>
  </si>
  <si>
    <t>(전)윤석열 국민캠프 조직1본부장</t>
  </si>
  <si>
    <t>울산광역시</t>
  </si>
  <si>
    <t>김두겸</t>
  </si>
  <si>
    <t>(金斗謙)</t>
  </si>
  <si>
    <t>1958.01.25</t>
  </si>
  <si>
    <t>울산대학교 일반대학원 졸업(행정학박사)</t>
  </si>
  <si>
    <t>(전)울산광역시 남구청장(민선 3,4대)</t>
  </si>
  <si>
    <t>(전)울산광역시 남구의회 의장</t>
  </si>
  <si>
    <t>세종특별자치시</t>
  </si>
  <si>
    <t>최민호</t>
  </si>
  <si>
    <t>(崔旼鎬)</t>
  </si>
  <si>
    <t>1956.10.24</t>
  </si>
  <si>
    <t>(65세)</t>
  </si>
  <si>
    <t>단국대학교 대학원 졸업(행정학 박사)</t>
  </si>
  <si>
    <t>(전)국무총리 비서실장</t>
  </si>
  <si>
    <t>(전)행정중심복합도시 건설청장</t>
  </si>
  <si>
    <t>경기도</t>
  </si>
  <si>
    <t>김동연</t>
  </si>
  <si>
    <t>(金東兗)</t>
  </si>
  <si>
    <t>1957.01.28</t>
  </si>
  <si>
    <t>미국 미시간대학교 대학원 졸업(정책학박사, 1989. 9. ~ 1993. 6.)</t>
  </si>
  <si>
    <t>(전) 경제부총리 겸 기획재정부 장관</t>
  </si>
  <si>
    <t>(전) 아주대학교 총장</t>
  </si>
  <si>
    <t>강원도</t>
  </si>
  <si>
    <t>김진태</t>
  </si>
  <si>
    <t>(金鎭台)</t>
  </si>
  <si>
    <t>1964.10.13</t>
  </si>
  <si>
    <t>서울대학교 법과대학 공법학과 졸업</t>
  </si>
  <si>
    <t>(전)19, 20대 국회의원</t>
  </si>
  <si>
    <t>(전)춘천지검 원주지청장</t>
  </si>
  <si>
    <t>충청북도</t>
  </si>
  <si>
    <t>김영환</t>
  </si>
  <si>
    <t>(金榮煥)</t>
  </si>
  <si>
    <t>1955.05.27</t>
  </si>
  <si>
    <t>연세대학교 경제대학원 졸업(경제학석사)</t>
  </si>
  <si>
    <t>(전)윤석열대통령당선인 특별고문</t>
  </si>
  <si>
    <t>(전)과학기술부장관</t>
  </si>
  <si>
    <t>충청남도</t>
  </si>
  <si>
    <t>김태흠</t>
  </si>
  <si>
    <t>(金泰欽)</t>
  </si>
  <si>
    <t>1963.01.11</t>
  </si>
  <si>
    <t>(59세)</t>
  </si>
  <si>
    <t>서강대학교 공공정책대학원 졸업(행정학석사)</t>
  </si>
  <si>
    <t>(전) 충청남도 정무부지사</t>
  </si>
  <si>
    <t>(전) 제 19·20·21대 국회의원</t>
  </si>
  <si>
    <t>전라북도</t>
  </si>
  <si>
    <t>김관영</t>
  </si>
  <si>
    <t>(金寬永)</t>
  </si>
  <si>
    <t>1969.11.15</t>
  </si>
  <si>
    <t>(52세)</t>
  </si>
  <si>
    <t>변호사</t>
  </si>
  <si>
    <t>서울대학교 행정대학원 졸업(행정학 석사)</t>
  </si>
  <si>
    <t>(전) 제19·20대 국회의원</t>
  </si>
  <si>
    <t>(전) 더불어민주당 이재명 대통령후보 선대위 국민통합위원장</t>
  </si>
  <si>
    <t>전라남도</t>
  </si>
  <si>
    <t>김영록</t>
  </si>
  <si>
    <t>(金瑛錄)</t>
  </si>
  <si>
    <t>1955.02.17</t>
  </si>
  <si>
    <t>전라남도지사(정무직 공무원)</t>
  </si>
  <si>
    <t>미국 시라큐스대학교 맥스웰대학원 졸업(행정학석사 1985.8~1987.6)</t>
  </si>
  <si>
    <t>(전)농림축산식품부장관</t>
  </si>
  <si>
    <t>(현)전라남도지사</t>
  </si>
  <si>
    <t>경상북도</t>
  </si>
  <si>
    <t>(李喆雨)</t>
  </si>
  <si>
    <t>1955.08.15</t>
  </si>
  <si>
    <t>(66세)</t>
  </si>
  <si>
    <t>경상북도지사</t>
  </si>
  <si>
    <t>연세대학교 행정대학원 졸업(정치학석사)</t>
  </si>
  <si>
    <t>(전)제18.19.20대 국회의원</t>
  </si>
  <si>
    <t>(현)경상북도지사</t>
  </si>
  <si>
    <t>경상남도</t>
  </si>
  <si>
    <t>박완수</t>
  </si>
  <si>
    <t>(朴完洙)</t>
  </si>
  <si>
    <t>1955.08.10</t>
  </si>
  <si>
    <t>경남대학교 대학원 졸업(행정학박사)</t>
  </si>
  <si>
    <t>(전)민선3·4기 창원시장, 초대통합 창원시장</t>
  </si>
  <si>
    <t>(전)20·21대 국회의원</t>
  </si>
  <si>
    <t>제주특별자치도</t>
  </si>
  <si>
    <t>오영훈</t>
  </si>
  <si>
    <t>(吳怜勳)</t>
  </si>
  <si>
    <t>1968.12.14</t>
  </si>
  <si>
    <t>(53세)</t>
  </si>
  <si>
    <t>제주대학교 경영대학원 경영학과 졸업(경영학석사)</t>
  </si>
  <si>
    <t>(전) 제20, 21대 국회의원</t>
  </si>
  <si>
    <t>(전) 제주대학교 총학생회장</t>
  </si>
  <si>
    <t>(55.14</t>
  </si>
  <si>
    <t>시도명</t>
  </si>
  <si>
    <t>정원오</t>
  </si>
  <si>
    <t>김정철</t>
  </si>
  <si>
    <t>여성의당</t>
  </si>
  <si>
    <t>유지혜</t>
  </si>
  <si>
    <t>권영국</t>
  </si>
  <si>
    <t>전남광주통합특별시</t>
  </si>
  <si>
    <t>민형배</t>
  </si>
  <si>
    <t>이정현</t>
  </si>
  <si>
    <t>이종욱</t>
  </si>
  <si>
    <t>강은미</t>
  </si>
  <si>
    <t>김광만</t>
  </si>
  <si>
    <t>전재수</t>
  </si>
  <si>
    <t>정이한</t>
  </si>
  <si>
    <t>김부겸</t>
  </si>
  <si>
    <t>추경호</t>
  </si>
  <si>
    <t>이수찬</t>
  </si>
  <si>
    <t>박찬대</t>
  </si>
  <si>
    <t>이기붕</t>
  </si>
  <si>
    <t>허태정</t>
  </si>
  <si>
    <t>강희린</t>
  </si>
  <si>
    <t>김상욱</t>
  </si>
  <si>
    <t>박맹우</t>
  </si>
  <si>
    <t>조상호</t>
  </si>
  <si>
    <t>하헌휘</t>
  </si>
  <si>
    <t>추미애</t>
  </si>
  <si>
    <t>양향자</t>
  </si>
  <si>
    <t>조응천</t>
  </si>
  <si>
    <t>홍성규</t>
  </si>
  <si>
    <t>국민연합</t>
  </si>
  <si>
    <t>김현욱</t>
  </si>
  <si>
    <t>강원특별자치도</t>
  </si>
  <si>
    <t>우상호</t>
  </si>
  <si>
    <t>신용한</t>
  </si>
  <si>
    <t>박수현</t>
  </si>
  <si>
    <t>전북특별자치도</t>
  </si>
  <si>
    <t>이원택</t>
  </si>
  <si>
    <t>양정무</t>
  </si>
  <si>
    <t>백승재</t>
  </si>
  <si>
    <t>오중기</t>
  </si>
  <si>
    <t>김경수</t>
  </si>
  <si>
    <t>위성곤</t>
  </si>
  <si>
    <t>문성유</t>
  </si>
  <si>
    <t>양윤녕</t>
  </si>
  <si>
    <t>정당별 당선인수</t>
  </si>
  <si>
    <t>26년보궐</t>
    <phoneticPr fontId="4" type="noConversion"/>
  </si>
  <si>
    <t>24년 22대총선</t>
    <phoneticPr fontId="4" type="noConversion"/>
  </si>
  <si>
    <t>국민의힘</t>
    <phoneticPr fontId="4" type="noConversion"/>
  </si>
  <si>
    <t>무소속</t>
    <phoneticPr fontId="4" type="noConversion"/>
  </si>
  <si>
    <t>인천 계양구을</t>
    <phoneticPr fontId="4" type="noConversion"/>
  </si>
  <si>
    <t>울산 남구갑</t>
    <phoneticPr fontId="4" type="noConversion"/>
  </si>
  <si>
    <t>대구 달성군</t>
    <phoneticPr fontId="4" type="noConversion"/>
  </si>
  <si>
    <t>부산 북구갑</t>
    <phoneticPr fontId="4" type="noConversion"/>
  </si>
  <si>
    <t>광주 광산구을</t>
    <phoneticPr fontId="4" type="noConversion"/>
  </si>
  <si>
    <t>선거구변경</t>
    <phoneticPr fontId="4" type="noConversion"/>
  </si>
  <si>
    <t>신규추가</t>
    <phoneticPr fontId="4" type="noConversion"/>
  </si>
  <si>
    <t>계</t>
    <phoneticPr fontId="4" type="noConversion"/>
  </si>
  <si>
    <t>진보당</t>
    <phoneticPr fontId="4" type="noConversion"/>
  </si>
  <si>
    <t>조국혁신당</t>
    <phoneticPr fontId="4" type="noConversion"/>
  </si>
  <si>
    <t>22년 8회</t>
    <phoneticPr fontId="4" type="noConversion"/>
  </si>
  <si>
    <t>26년 9회</t>
    <phoneticPr fontId="4" type="noConversion"/>
  </si>
  <si>
    <t>구시군의 장 선거</t>
    <phoneticPr fontId="4" type="noConversion"/>
  </si>
  <si>
    <t>차이</t>
    <phoneticPr fontId="4" type="noConversion"/>
  </si>
  <si>
    <t>시도지사 선거</t>
    <phoneticPr fontId="4" type="noConversion"/>
  </si>
  <si>
    <t>26년신규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</si>
</sst>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10"/>
      <color rgb="FF444444"/>
      <name val="Noto Sans KR"/>
      <family val="3"/>
      <charset val="129"/>
    </font>
    <font>
      <sz val="10"/>
      <color rgb="FF222222"/>
      <name val="Noto Sans KR"/>
      <family val="3"/>
      <charset val="129"/>
    </font>
    <font>
      <b/>
      <sz val="10"/>
      <color rgb="FF222222"/>
      <name val="Noto Sans KR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rgb="FF3C2B13"/>
      <name val="Noto Sans KR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rgb="FF3C2B13"/>
      <name val="Noto Sans KR"/>
      <family val="3"/>
      <charset val="129"/>
    </font>
    <font>
      <sz val="9"/>
      <color rgb="FF222222"/>
      <name val="Noto Sans KR"/>
      <family val="3"/>
      <charset val="129"/>
    </font>
    <font>
      <b/>
      <sz val="9"/>
      <color rgb="FF0070C0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5" borderId="15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7" borderId="18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5" borderId="19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5" fillId="7" borderId="19" xfId="0" applyFont="1" applyFill="1" applyBorder="1" applyAlignment="1">
      <alignment horizontal="left" vertical="center"/>
    </xf>
    <xf numFmtId="0" fontId="5" fillId="8" borderId="19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left" vertical="center"/>
    </xf>
    <xf numFmtId="0" fontId="5" fillId="5" borderId="22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23FFF-2BE1-4455-87D2-DFEEAFCF987C}">
  <dimension ref="A2:R236"/>
  <sheetViews>
    <sheetView showGridLines="0" tabSelected="1" zoomScaleNormal="100" workbookViewId="0">
      <selection activeCell="P19" sqref="P18:P19"/>
    </sheetView>
  </sheetViews>
  <sheetFormatPr defaultRowHeight="12" x14ac:dyDescent="0.3"/>
  <cols>
    <col min="1" max="1" width="4.5" style="38" bestFit="1" customWidth="1"/>
    <col min="2" max="2" width="17.25" style="49" bestFit="1" customWidth="1"/>
    <col min="3" max="3" width="11.625" style="49" bestFit="1" customWidth="1"/>
    <col min="4" max="4" width="10.5" style="49" bestFit="1" customWidth="1"/>
    <col min="5" max="5" width="7.25" style="38" customWidth="1"/>
    <col min="6" max="6" width="3.5" style="38" customWidth="1"/>
    <col min="7" max="7" width="4.125" style="38" bestFit="1" customWidth="1"/>
    <col min="8" max="8" width="4.5" style="49" bestFit="1" customWidth="1"/>
    <col min="9" max="10" width="10.5" style="49" bestFit="1" customWidth="1"/>
    <col min="11" max="11" width="7.5" style="49" bestFit="1" customWidth="1"/>
    <col min="12" max="13" width="10.5" style="49" bestFit="1" customWidth="1"/>
    <col min="14" max="14" width="2.125" style="38" bestFit="1" customWidth="1"/>
    <col min="15" max="15" width="7.375" style="38" customWidth="1"/>
    <col min="16" max="16" width="15.5" style="49" bestFit="1" customWidth="1"/>
    <col min="17" max="18" width="10.5" style="49" bestFit="1" customWidth="1"/>
    <col min="19" max="19" width="4.5" style="38" bestFit="1" customWidth="1"/>
    <col min="20" max="20" width="4.125" style="38" bestFit="1" customWidth="1"/>
    <col min="21" max="16384" width="9" style="38"/>
  </cols>
  <sheetData>
    <row r="2" spans="1:13" ht="16.5" customHeight="1" x14ac:dyDescent="0.3">
      <c r="B2" s="50" t="s">
        <v>170</v>
      </c>
      <c r="C2" s="50" t="s">
        <v>1112</v>
      </c>
      <c r="D2" s="50" t="s">
        <v>1111</v>
      </c>
      <c r="G2" s="105" t="s">
        <v>1127</v>
      </c>
      <c r="H2" s="105"/>
      <c r="I2" s="105"/>
      <c r="J2" s="76" t="s">
        <v>1125</v>
      </c>
      <c r="K2" s="77"/>
      <c r="L2" s="76" t="s">
        <v>1126</v>
      </c>
      <c r="M2" s="77" t="s">
        <v>1128</v>
      </c>
    </row>
    <row r="3" spans="1:13" ht="16.5" customHeight="1" x14ac:dyDescent="0.3">
      <c r="A3" s="38">
        <v>1</v>
      </c>
      <c r="B3" s="49" t="s">
        <v>1115</v>
      </c>
      <c r="C3" s="57" t="s">
        <v>10</v>
      </c>
      <c r="D3" s="57" t="s">
        <v>10</v>
      </c>
      <c r="G3" s="106" t="s">
        <v>679</v>
      </c>
      <c r="H3" s="106"/>
      <c r="I3" s="106"/>
      <c r="J3" s="78">
        <f>COUNTIF(J$10:J$302, $G3)</f>
        <v>63</v>
      </c>
      <c r="K3" s="78"/>
      <c r="L3" s="78">
        <f>COUNTIF(L$10:L$302, $G3)</f>
        <v>119</v>
      </c>
      <c r="M3" s="81">
        <f>L3-J3</f>
        <v>56</v>
      </c>
    </row>
    <row r="4" spans="1:13" ht="16.5" customHeight="1" x14ac:dyDescent="0.3">
      <c r="A4" s="38">
        <v>2</v>
      </c>
      <c r="B4" s="50" t="s">
        <v>68</v>
      </c>
      <c r="C4" s="57" t="s">
        <v>10</v>
      </c>
      <c r="D4" s="58" t="s">
        <v>12</v>
      </c>
      <c r="G4" s="106" t="s">
        <v>1113</v>
      </c>
      <c r="H4" s="106"/>
      <c r="I4" s="106"/>
      <c r="J4" s="78">
        <f>COUNTIF(J$10:J$302, $G4)</f>
        <v>145</v>
      </c>
      <c r="K4" s="78"/>
      <c r="L4" s="78">
        <f>COUNTIF(L$10:L$302, $G4)</f>
        <v>95</v>
      </c>
      <c r="M4" s="82">
        <f>L4-J4</f>
        <v>-50</v>
      </c>
    </row>
    <row r="5" spans="1:13" ht="16.5" customHeight="1" x14ac:dyDescent="0.3">
      <c r="A5" s="38">
        <v>3</v>
      </c>
      <c r="B5" s="49" t="s">
        <v>1119</v>
      </c>
      <c r="C5" s="57" t="s">
        <v>10</v>
      </c>
      <c r="D5" s="57" t="s">
        <v>10</v>
      </c>
      <c r="G5" s="106" t="s">
        <v>1114</v>
      </c>
      <c r="H5" s="106"/>
      <c r="I5" s="106"/>
      <c r="J5" s="78">
        <f>COUNTIF(J$10:J$302, $G5)</f>
        <v>17</v>
      </c>
      <c r="K5" s="78"/>
      <c r="L5" s="78">
        <f>COUNTIF(L$10:L$302, $G5)</f>
        <v>11</v>
      </c>
      <c r="M5" s="82">
        <f t="shared" ref="M5:M8" si="0">L5-J5</f>
        <v>-6</v>
      </c>
    </row>
    <row r="6" spans="1:13" ht="16.5" customHeight="1" x14ac:dyDescent="0.3">
      <c r="A6" s="38">
        <v>4</v>
      </c>
      <c r="B6" s="49" t="s">
        <v>83</v>
      </c>
      <c r="C6" s="57" t="s">
        <v>679</v>
      </c>
      <c r="D6" s="57" t="s">
        <v>10</v>
      </c>
      <c r="G6" s="106" t="s">
        <v>1123</v>
      </c>
      <c r="H6" s="106"/>
      <c r="I6" s="106"/>
      <c r="J6" s="78">
        <f>COUNTIF(J$10:J$302, $G6)</f>
        <v>1</v>
      </c>
      <c r="K6" s="78"/>
      <c r="L6" s="78">
        <f>COUNTIF(L$10:L$302, $G6)</f>
        <v>0</v>
      </c>
      <c r="M6" s="82">
        <f t="shared" si="0"/>
        <v>-1</v>
      </c>
    </row>
    <row r="7" spans="1:13" ht="16.5" customHeight="1" x14ac:dyDescent="0.3">
      <c r="A7" s="38">
        <v>5</v>
      </c>
      <c r="B7" s="49" t="s">
        <v>87</v>
      </c>
      <c r="C7" s="57" t="s">
        <v>679</v>
      </c>
      <c r="D7" s="57" t="s">
        <v>10</v>
      </c>
      <c r="G7" s="106" t="s">
        <v>1124</v>
      </c>
      <c r="H7" s="106"/>
      <c r="I7" s="106"/>
      <c r="J7" s="78">
        <f>COUNTIF(J$10:J$302, $G7)</f>
        <v>0</v>
      </c>
      <c r="K7" s="78"/>
      <c r="L7" s="78">
        <f>COUNTIF(L$10:L$302, $G7)</f>
        <v>2</v>
      </c>
      <c r="M7" s="78">
        <f t="shared" si="0"/>
        <v>2</v>
      </c>
    </row>
    <row r="8" spans="1:13" x14ac:dyDescent="0.3">
      <c r="A8" s="38">
        <v>6</v>
      </c>
      <c r="B8" s="49" t="s">
        <v>1116</v>
      </c>
      <c r="C8" s="58" t="s">
        <v>12</v>
      </c>
      <c r="D8" s="58" t="s">
        <v>12</v>
      </c>
      <c r="G8" s="107" t="s">
        <v>1122</v>
      </c>
      <c r="H8" s="107"/>
      <c r="I8" s="107"/>
      <c r="J8" s="79">
        <f>SUM(J3:J7)</f>
        <v>226</v>
      </c>
      <c r="K8" s="79"/>
      <c r="L8" s="79">
        <f>SUM(L3:L7)</f>
        <v>227</v>
      </c>
      <c r="M8" s="79">
        <f t="shared" si="0"/>
        <v>1</v>
      </c>
    </row>
    <row r="9" spans="1:13" x14ac:dyDescent="0.3">
      <c r="A9" s="38">
        <v>7</v>
      </c>
      <c r="B9" s="49" t="s">
        <v>1117</v>
      </c>
      <c r="C9" s="58" t="s">
        <v>1113</v>
      </c>
      <c r="D9" s="58" t="s">
        <v>12</v>
      </c>
    </row>
    <row r="10" spans="1:13" x14ac:dyDescent="0.3">
      <c r="A10" s="38">
        <v>8</v>
      </c>
      <c r="B10" s="49" t="s">
        <v>1118</v>
      </c>
      <c r="C10" s="49" t="s">
        <v>1114</v>
      </c>
      <c r="D10" s="49" t="s">
        <v>14</v>
      </c>
      <c r="G10" s="59">
        <v>1</v>
      </c>
      <c r="H10" s="60" t="s">
        <v>553</v>
      </c>
      <c r="I10" s="60" t="s">
        <v>497</v>
      </c>
      <c r="J10" s="61" t="s">
        <v>12</v>
      </c>
      <c r="K10" s="60" t="s">
        <v>497</v>
      </c>
      <c r="L10" s="62" t="s">
        <v>10</v>
      </c>
      <c r="M10" s="63" t="str">
        <f t="shared" ref="M10:M41" si="1">IF(I10=K10,"","*")</f>
        <v/>
      </c>
    </row>
    <row r="11" spans="1:13" x14ac:dyDescent="0.3">
      <c r="A11" s="38">
        <v>9</v>
      </c>
      <c r="B11" s="49" t="s">
        <v>92</v>
      </c>
      <c r="C11" s="57" t="s">
        <v>679</v>
      </c>
      <c r="D11" s="57" t="s">
        <v>10</v>
      </c>
      <c r="G11" s="64">
        <v>2</v>
      </c>
      <c r="H11" s="65" t="s">
        <v>553</v>
      </c>
      <c r="I11" s="65" t="s">
        <v>139</v>
      </c>
      <c r="J11" s="66" t="s">
        <v>10</v>
      </c>
      <c r="K11" s="65" t="s">
        <v>139</v>
      </c>
      <c r="L11" s="66" t="s">
        <v>10</v>
      </c>
      <c r="M11" s="67" t="str">
        <f t="shared" si="1"/>
        <v/>
      </c>
    </row>
    <row r="12" spans="1:13" x14ac:dyDescent="0.3">
      <c r="A12" s="38">
        <v>10</v>
      </c>
      <c r="B12" s="49" t="s">
        <v>78</v>
      </c>
      <c r="C12" s="57" t="s">
        <v>679</v>
      </c>
      <c r="D12" s="57" t="s">
        <v>10</v>
      </c>
      <c r="G12" s="64">
        <v>3</v>
      </c>
      <c r="H12" s="65" t="s">
        <v>553</v>
      </c>
      <c r="I12" s="65" t="s">
        <v>501</v>
      </c>
      <c r="J12" s="68" t="s">
        <v>12</v>
      </c>
      <c r="K12" s="65" t="s">
        <v>501</v>
      </c>
      <c r="L12" s="66" t="s">
        <v>10</v>
      </c>
      <c r="M12" s="67" t="str">
        <f t="shared" si="1"/>
        <v/>
      </c>
    </row>
    <row r="13" spans="1:13" x14ac:dyDescent="0.3">
      <c r="A13" s="38">
        <v>11</v>
      </c>
      <c r="B13" s="49" t="s">
        <v>58</v>
      </c>
      <c r="C13" s="57" t="s">
        <v>679</v>
      </c>
      <c r="D13" s="57" t="s">
        <v>10</v>
      </c>
      <c r="G13" s="64">
        <v>4</v>
      </c>
      <c r="H13" s="65" t="s">
        <v>553</v>
      </c>
      <c r="I13" s="65" t="s">
        <v>512</v>
      </c>
      <c r="J13" s="68" t="s">
        <v>12</v>
      </c>
      <c r="K13" s="65" t="s">
        <v>512</v>
      </c>
      <c r="L13" s="68" t="s">
        <v>12</v>
      </c>
      <c r="M13" s="67" t="str">
        <f t="shared" si="1"/>
        <v/>
      </c>
    </row>
    <row r="14" spans="1:13" x14ac:dyDescent="0.3">
      <c r="A14" s="38">
        <v>12</v>
      </c>
      <c r="B14" s="49" t="s">
        <v>21</v>
      </c>
      <c r="C14" s="57" t="s">
        <v>679</v>
      </c>
      <c r="D14" s="57" t="s">
        <v>10</v>
      </c>
      <c r="G14" s="64">
        <v>5</v>
      </c>
      <c r="H14" s="65" t="s">
        <v>553</v>
      </c>
      <c r="I14" s="65" t="s">
        <v>508</v>
      </c>
      <c r="J14" s="68" t="s">
        <v>12</v>
      </c>
      <c r="K14" s="65" t="s">
        <v>508</v>
      </c>
      <c r="L14" s="68" t="s">
        <v>12</v>
      </c>
      <c r="M14" s="67" t="str">
        <f t="shared" si="1"/>
        <v/>
      </c>
    </row>
    <row r="15" spans="1:13" x14ac:dyDescent="0.3">
      <c r="A15" s="38">
        <v>13</v>
      </c>
      <c r="B15" s="50" t="s">
        <v>50</v>
      </c>
      <c r="C15" s="57" t="s">
        <v>679</v>
      </c>
      <c r="D15" s="58" t="s">
        <v>12</v>
      </c>
      <c r="G15" s="64">
        <v>6</v>
      </c>
      <c r="H15" s="65" t="s">
        <v>553</v>
      </c>
      <c r="I15" s="65" t="s">
        <v>540</v>
      </c>
      <c r="J15" s="68" t="s">
        <v>12</v>
      </c>
      <c r="K15" s="65" t="s">
        <v>540</v>
      </c>
      <c r="L15" s="66" t="s">
        <v>10</v>
      </c>
      <c r="M15" s="67" t="str">
        <f t="shared" si="1"/>
        <v/>
      </c>
    </row>
    <row r="16" spans="1:13" x14ac:dyDescent="0.3">
      <c r="A16" s="38">
        <v>14</v>
      </c>
      <c r="B16" s="49" t="s">
        <v>63</v>
      </c>
      <c r="C16" s="57" t="s">
        <v>679</v>
      </c>
      <c r="D16" s="57" t="s">
        <v>10</v>
      </c>
      <c r="G16" s="64">
        <v>7</v>
      </c>
      <c r="H16" s="65" t="s">
        <v>553</v>
      </c>
      <c r="I16" s="65" t="s">
        <v>549</v>
      </c>
      <c r="J16" s="68" t="s">
        <v>12</v>
      </c>
      <c r="K16" s="65" t="s">
        <v>549</v>
      </c>
      <c r="L16" s="66" t="s">
        <v>10</v>
      </c>
      <c r="M16" s="67" t="str">
        <f t="shared" si="1"/>
        <v/>
      </c>
    </row>
    <row r="17" spans="1:13" x14ac:dyDescent="0.3">
      <c r="G17" s="64">
        <v>8</v>
      </c>
      <c r="H17" s="65" t="s">
        <v>553</v>
      </c>
      <c r="I17" s="65" t="s">
        <v>522</v>
      </c>
      <c r="J17" s="68" t="s">
        <v>12</v>
      </c>
      <c r="K17" s="65" t="s">
        <v>522</v>
      </c>
      <c r="L17" s="68" t="s">
        <v>12</v>
      </c>
      <c r="M17" s="67" t="str">
        <f t="shared" si="1"/>
        <v/>
      </c>
    </row>
    <row r="18" spans="1:13" x14ac:dyDescent="0.3">
      <c r="B18" s="50" t="s">
        <v>1129</v>
      </c>
      <c r="C18" s="76" t="s">
        <v>1125</v>
      </c>
      <c r="D18" s="76" t="s">
        <v>1126</v>
      </c>
      <c r="E18" s="49" t="s">
        <v>1128</v>
      </c>
      <c r="F18" s="49"/>
      <c r="G18" s="64">
        <v>9</v>
      </c>
      <c r="H18" s="65" t="s">
        <v>553</v>
      </c>
      <c r="I18" s="65" t="s">
        <v>494</v>
      </c>
      <c r="J18" s="68" t="s">
        <v>12</v>
      </c>
      <c r="K18" s="65" t="s">
        <v>494</v>
      </c>
      <c r="L18" s="66" t="s">
        <v>10</v>
      </c>
      <c r="M18" s="67" t="str">
        <f t="shared" si="1"/>
        <v/>
      </c>
    </row>
    <row r="19" spans="1:13" x14ac:dyDescent="0.3">
      <c r="B19" s="80" t="s">
        <v>679</v>
      </c>
      <c r="C19" s="78">
        <f>COUNTIF(C$23:C$38, $B19)</f>
        <v>4</v>
      </c>
      <c r="D19" s="78">
        <f>COUNTIF(D$23:D$38, $B19)</f>
        <v>12</v>
      </c>
      <c r="E19" s="81">
        <f>D19-C19</f>
        <v>8</v>
      </c>
      <c r="F19" s="83"/>
      <c r="G19" s="64">
        <v>10</v>
      </c>
      <c r="H19" s="65" t="s">
        <v>553</v>
      </c>
      <c r="I19" s="65" t="s">
        <v>543</v>
      </c>
      <c r="J19" s="66" t="s">
        <v>10</v>
      </c>
      <c r="K19" s="65" t="s">
        <v>543</v>
      </c>
      <c r="L19" s="66" t="s">
        <v>10</v>
      </c>
      <c r="M19" s="67" t="str">
        <f t="shared" si="1"/>
        <v/>
      </c>
    </row>
    <row r="20" spans="1:13" x14ac:dyDescent="0.3">
      <c r="B20" s="80" t="s">
        <v>1113</v>
      </c>
      <c r="C20" s="78">
        <f>COUNTIF(C$23:C$38, $B20)</f>
        <v>12</v>
      </c>
      <c r="D20" s="78">
        <f>COUNTIF(D$23:D$38, $B20)</f>
        <v>4</v>
      </c>
      <c r="E20" s="82">
        <f>D20-C20</f>
        <v>-8</v>
      </c>
      <c r="F20" s="84"/>
      <c r="G20" s="64">
        <v>11</v>
      </c>
      <c r="H20" s="65" t="s">
        <v>553</v>
      </c>
      <c r="I20" s="65" t="s">
        <v>530</v>
      </c>
      <c r="J20" s="66" t="s">
        <v>10</v>
      </c>
      <c r="K20" s="65" t="s">
        <v>530</v>
      </c>
      <c r="L20" s="66" t="s">
        <v>10</v>
      </c>
      <c r="M20" s="67" t="str">
        <f t="shared" si="1"/>
        <v/>
      </c>
    </row>
    <row r="21" spans="1:13" x14ac:dyDescent="0.3">
      <c r="B21" s="80" t="s">
        <v>1122</v>
      </c>
      <c r="C21" s="78">
        <f>SUM(C19:C20)</f>
        <v>16</v>
      </c>
      <c r="D21" s="78">
        <f>SUM(D19:D20)</f>
        <v>16</v>
      </c>
      <c r="E21" s="78">
        <f>D21-C21</f>
        <v>0</v>
      </c>
      <c r="F21" s="85"/>
      <c r="G21" s="64">
        <v>12</v>
      </c>
      <c r="H21" s="65" t="s">
        <v>553</v>
      </c>
      <c r="I21" s="65" t="s">
        <v>533</v>
      </c>
      <c r="J21" s="68" t="s">
        <v>12</v>
      </c>
      <c r="K21" s="65" t="s">
        <v>533</v>
      </c>
      <c r="L21" s="68" t="s">
        <v>12</v>
      </c>
      <c r="M21" s="67" t="str">
        <f t="shared" si="1"/>
        <v/>
      </c>
    </row>
    <row r="22" spans="1:13" x14ac:dyDescent="0.3">
      <c r="B22" s="50"/>
      <c r="C22" s="50"/>
      <c r="D22" s="50"/>
      <c r="G22" s="64">
        <v>13</v>
      </c>
      <c r="H22" s="65" t="s">
        <v>553</v>
      </c>
      <c r="I22" s="65" t="s">
        <v>491</v>
      </c>
      <c r="J22" s="66" t="s">
        <v>10</v>
      </c>
      <c r="K22" s="65" t="s">
        <v>491</v>
      </c>
      <c r="L22" s="66" t="s">
        <v>10</v>
      </c>
      <c r="M22" s="67" t="str">
        <f t="shared" si="1"/>
        <v/>
      </c>
    </row>
    <row r="23" spans="1:13" x14ac:dyDescent="0.3">
      <c r="A23" s="38">
        <v>1</v>
      </c>
      <c r="B23" s="50" t="s">
        <v>1097</v>
      </c>
      <c r="C23" s="58" t="s">
        <v>12</v>
      </c>
      <c r="D23" s="57" t="s">
        <v>10</v>
      </c>
      <c r="G23" s="64">
        <v>14</v>
      </c>
      <c r="H23" s="65" t="s">
        <v>553</v>
      </c>
      <c r="I23" s="65" t="s">
        <v>505</v>
      </c>
      <c r="J23" s="68" t="s">
        <v>12</v>
      </c>
      <c r="K23" s="65" t="s">
        <v>505</v>
      </c>
      <c r="L23" s="68" t="s">
        <v>12</v>
      </c>
      <c r="M23" s="67" t="str">
        <f t="shared" si="1"/>
        <v/>
      </c>
    </row>
    <row r="24" spans="1:13" x14ac:dyDescent="0.3">
      <c r="A24" s="38">
        <v>2</v>
      </c>
      <c r="B24" s="49" t="s">
        <v>996</v>
      </c>
      <c r="C24" s="57" t="s">
        <v>10</v>
      </c>
      <c r="D24" s="57" t="s">
        <v>10</v>
      </c>
      <c r="G24" s="64">
        <v>15</v>
      </c>
      <c r="H24" s="65" t="s">
        <v>553</v>
      </c>
      <c r="I24" s="65" t="s">
        <v>527</v>
      </c>
      <c r="J24" s="68" t="s">
        <v>12</v>
      </c>
      <c r="K24" s="65" t="s">
        <v>527</v>
      </c>
      <c r="L24" s="68" t="s">
        <v>12</v>
      </c>
      <c r="M24" s="67" t="str">
        <f t="shared" si="1"/>
        <v/>
      </c>
    </row>
    <row r="25" spans="1:13" x14ac:dyDescent="0.3">
      <c r="A25" s="38">
        <v>3</v>
      </c>
      <c r="B25" s="49" t="s">
        <v>1050</v>
      </c>
      <c r="C25" s="58" t="s">
        <v>12</v>
      </c>
      <c r="D25" s="58" t="s">
        <v>12</v>
      </c>
      <c r="G25" s="64">
        <v>16</v>
      </c>
      <c r="H25" s="65" t="s">
        <v>553</v>
      </c>
      <c r="I25" s="65" t="s">
        <v>515</v>
      </c>
      <c r="J25" s="68" t="s">
        <v>12</v>
      </c>
      <c r="K25" s="65" t="s">
        <v>515</v>
      </c>
      <c r="L25" s="68" t="s">
        <v>12</v>
      </c>
      <c r="M25" s="67" t="str">
        <f t="shared" si="1"/>
        <v/>
      </c>
    </row>
    <row r="26" spans="1:13" x14ac:dyDescent="0.3">
      <c r="A26" s="38">
        <v>4</v>
      </c>
      <c r="B26" s="49" t="s">
        <v>1042</v>
      </c>
      <c r="C26" s="58" t="s">
        <v>12</v>
      </c>
      <c r="D26" s="58" t="s">
        <v>12</v>
      </c>
      <c r="G26" s="64">
        <v>17</v>
      </c>
      <c r="H26" s="65" t="s">
        <v>553</v>
      </c>
      <c r="I26" s="65" t="s">
        <v>537</v>
      </c>
      <c r="J26" s="68" t="s">
        <v>12</v>
      </c>
      <c r="K26" s="65" t="s">
        <v>537</v>
      </c>
      <c r="L26" s="66" t="s">
        <v>10</v>
      </c>
      <c r="M26" s="67" t="str">
        <f t="shared" si="1"/>
        <v/>
      </c>
    </row>
    <row r="27" spans="1:13" x14ac:dyDescent="0.3">
      <c r="A27" s="38">
        <v>5</v>
      </c>
      <c r="B27" s="49" t="s">
        <v>949</v>
      </c>
      <c r="C27" s="58" t="s">
        <v>12</v>
      </c>
      <c r="D27" s="58" t="s">
        <v>12</v>
      </c>
      <c r="G27" s="64">
        <v>18</v>
      </c>
      <c r="H27" s="65" t="s">
        <v>553</v>
      </c>
      <c r="I27" s="65" t="s">
        <v>518</v>
      </c>
      <c r="J27" s="68" t="s">
        <v>12</v>
      </c>
      <c r="K27" s="65" t="s">
        <v>518</v>
      </c>
      <c r="L27" s="66" t="s">
        <v>10</v>
      </c>
      <c r="M27" s="67" t="str">
        <f t="shared" si="1"/>
        <v/>
      </c>
    </row>
    <row r="28" spans="1:13" x14ac:dyDescent="0.3">
      <c r="A28" s="38">
        <v>6</v>
      </c>
      <c r="B28" s="50" t="s">
        <v>975</v>
      </c>
      <c r="C28" s="58" t="s">
        <v>12</v>
      </c>
      <c r="D28" s="57" t="s">
        <v>10</v>
      </c>
      <c r="G28" s="64">
        <v>19</v>
      </c>
      <c r="H28" s="65" t="s">
        <v>680</v>
      </c>
      <c r="I28" s="65" t="s">
        <v>670</v>
      </c>
      <c r="J28" s="68" t="s">
        <v>12</v>
      </c>
      <c r="K28" s="65" t="s">
        <v>670</v>
      </c>
      <c r="L28" s="68" t="s">
        <v>12</v>
      </c>
      <c r="M28" s="67" t="str">
        <f t="shared" si="1"/>
        <v/>
      </c>
    </row>
    <row r="29" spans="1:13" x14ac:dyDescent="0.3">
      <c r="A29" s="38">
        <v>7</v>
      </c>
      <c r="B29" s="50" t="s">
        <v>940</v>
      </c>
      <c r="C29" s="58" t="s">
        <v>12</v>
      </c>
      <c r="D29" s="57" t="s">
        <v>10</v>
      </c>
      <c r="G29" s="64">
        <v>20</v>
      </c>
      <c r="H29" s="65" t="s">
        <v>680</v>
      </c>
      <c r="I29" s="65" t="s">
        <v>570</v>
      </c>
      <c r="J29" s="68" t="s">
        <v>12</v>
      </c>
      <c r="K29" s="65" t="s">
        <v>570</v>
      </c>
      <c r="L29" s="66" t="s">
        <v>10</v>
      </c>
      <c r="M29" s="67" t="str">
        <f t="shared" si="1"/>
        <v/>
      </c>
    </row>
    <row r="30" spans="1:13" x14ac:dyDescent="0.3">
      <c r="A30" s="38">
        <v>8</v>
      </c>
      <c r="B30" s="49" t="s">
        <v>930</v>
      </c>
      <c r="C30" s="58" t="s">
        <v>12</v>
      </c>
      <c r="D30" s="58" t="s">
        <v>12</v>
      </c>
      <c r="G30" s="64">
        <v>21</v>
      </c>
      <c r="H30" s="65" t="s">
        <v>680</v>
      </c>
      <c r="I30" s="65" t="s">
        <v>666</v>
      </c>
      <c r="J30" s="68" t="s">
        <v>12</v>
      </c>
      <c r="K30" s="65" t="s">
        <v>666</v>
      </c>
      <c r="L30" s="68" t="s">
        <v>12</v>
      </c>
      <c r="M30" s="67" t="str">
        <f t="shared" si="1"/>
        <v/>
      </c>
    </row>
    <row r="31" spans="1:13" x14ac:dyDescent="0.3">
      <c r="A31" s="38">
        <v>9</v>
      </c>
      <c r="B31" s="50" t="s">
        <v>988</v>
      </c>
      <c r="C31" s="58" t="s">
        <v>12</v>
      </c>
      <c r="D31" s="57" t="s">
        <v>10</v>
      </c>
      <c r="G31" s="64">
        <v>22</v>
      </c>
      <c r="H31" s="65" t="s">
        <v>680</v>
      </c>
      <c r="I31" s="65" t="s">
        <v>630</v>
      </c>
      <c r="J31" s="66" t="s">
        <v>10</v>
      </c>
      <c r="K31" s="65" t="s">
        <v>630</v>
      </c>
      <c r="L31" s="66" t="s">
        <v>10</v>
      </c>
      <c r="M31" s="67" t="str">
        <f t="shared" si="1"/>
        <v/>
      </c>
    </row>
    <row r="32" spans="1:13" x14ac:dyDescent="0.3">
      <c r="A32" s="38">
        <v>10</v>
      </c>
      <c r="B32" s="50" t="s">
        <v>981</v>
      </c>
      <c r="C32" s="58" t="s">
        <v>12</v>
      </c>
      <c r="D32" s="57" t="s">
        <v>10</v>
      </c>
      <c r="G32" s="64">
        <v>23</v>
      </c>
      <c r="H32" s="65" t="s">
        <v>680</v>
      </c>
      <c r="I32" s="65" t="s">
        <v>622</v>
      </c>
      <c r="J32" s="68" t="s">
        <v>12</v>
      </c>
      <c r="K32" s="65" t="s">
        <v>622</v>
      </c>
      <c r="L32" s="66" t="s">
        <v>10</v>
      </c>
      <c r="M32" s="67" t="str">
        <f t="shared" si="1"/>
        <v/>
      </c>
    </row>
    <row r="33" spans="1:13" x14ac:dyDescent="0.3">
      <c r="A33" s="38">
        <v>11</v>
      </c>
      <c r="B33" s="50" t="s">
        <v>958</v>
      </c>
      <c r="C33" s="58" t="s">
        <v>12</v>
      </c>
      <c r="D33" s="57" t="s">
        <v>10</v>
      </c>
      <c r="G33" s="64">
        <v>24</v>
      </c>
      <c r="H33" s="65" t="s">
        <v>680</v>
      </c>
      <c r="I33" s="65" t="s">
        <v>647</v>
      </c>
      <c r="J33" s="68" t="s">
        <v>12</v>
      </c>
      <c r="K33" s="65" t="s">
        <v>647</v>
      </c>
      <c r="L33" s="66" t="s">
        <v>10</v>
      </c>
      <c r="M33" s="67" t="str">
        <f t="shared" si="1"/>
        <v/>
      </c>
    </row>
    <row r="34" spans="1:13" x14ac:dyDescent="0.3">
      <c r="A34" s="38">
        <v>12</v>
      </c>
      <c r="B34" s="49" t="s">
        <v>1072</v>
      </c>
      <c r="C34" s="57" t="s">
        <v>10</v>
      </c>
      <c r="D34" s="57" t="s">
        <v>10</v>
      </c>
      <c r="G34" s="64">
        <v>25</v>
      </c>
      <c r="H34" s="65" t="s">
        <v>680</v>
      </c>
      <c r="I34" s="65" t="s">
        <v>633</v>
      </c>
      <c r="J34" s="68" t="s">
        <v>12</v>
      </c>
      <c r="K34" s="65" t="s">
        <v>633</v>
      </c>
      <c r="L34" s="66" t="s">
        <v>10</v>
      </c>
      <c r="M34" s="67" t="str">
        <f t="shared" si="1"/>
        <v/>
      </c>
    </row>
    <row r="35" spans="1:13" x14ac:dyDescent="0.3">
      <c r="A35" s="38">
        <v>13</v>
      </c>
      <c r="B35" s="49" t="s">
        <v>1101</v>
      </c>
      <c r="C35" s="57" t="s">
        <v>10</v>
      </c>
      <c r="D35" s="57" t="s">
        <v>10</v>
      </c>
      <c r="G35" s="64">
        <v>26</v>
      </c>
      <c r="H35" s="65" t="s">
        <v>680</v>
      </c>
      <c r="I35" s="65" t="s">
        <v>617</v>
      </c>
      <c r="J35" s="68" t="s">
        <v>12</v>
      </c>
      <c r="K35" s="65" t="s">
        <v>617</v>
      </c>
      <c r="L35" s="66" t="s">
        <v>10</v>
      </c>
      <c r="M35" s="67" t="str">
        <f t="shared" si="1"/>
        <v/>
      </c>
    </row>
    <row r="36" spans="1:13" x14ac:dyDescent="0.3">
      <c r="A36" s="38">
        <v>14</v>
      </c>
      <c r="B36" s="49" t="s">
        <v>1057</v>
      </c>
      <c r="C36" s="57" t="s">
        <v>10</v>
      </c>
      <c r="D36" s="57" t="s">
        <v>10</v>
      </c>
      <c r="G36" s="64">
        <v>27</v>
      </c>
      <c r="H36" s="65" t="s">
        <v>680</v>
      </c>
      <c r="I36" s="65" t="s">
        <v>599</v>
      </c>
      <c r="J36" s="68" t="s">
        <v>12</v>
      </c>
      <c r="K36" s="65" t="s">
        <v>599</v>
      </c>
      <c r="L36" s="66" t="s">
        <v>10</v>
      </c>
      <c r="M36" s="67" t="str">
        <f t="shared" si="1"/>
        <v/>
      </c>
    </row>
    <row r="37" spans="1:13" x14ac:dyDescent="0.3">
      <c r="A37" s="38">
        <v>15</v>
      </c>
      <c r="B37" s="50" t="s">
        <v>1017</v>
      </c>
      <c r="C37" s="58" t="s">
        <v>12</v>
      </c>
      <c r="D37" s="57" t="s">
        <v>10</v>
      </c>
      <c r="G37" s="64">
        <v>28</v>
      </c>
      <c r="H37" s="65" t="s">
        <v>680</v>
      </c>
      <c r="I37" s="65" t="s">
        <v>663</v>
      </c>
      <c r="J37" s="68" t="s">
        <v>12</v>
      </c>
      <c r="K37" s="65" t="s">
        <v>663</v>
      </c>
      <c r="L37" s="68" t="s">
        <v>12</v>
      </c>
      <c r="M37" s="67" t="str">
        <f t="shared" si="1"/>
        <v/>
      </c>
    </row>
    <row r="38" spans="1:13" x14ac:dyDescent="0.3">
      <c r="A38" s="38">
        <v>16</v>
      </c>
      <c r="B38" s="50" t="s">
        <v>1010</v>
      </c>
      <c r="C38" s="58" t="s">
        <v>12</v>
      </c>
      <c r="D38" s="57" t="s">
        <v>10</v>
      </c>
      <c r="G38" s="64">
        <v>29</v>
      </c>
      <c r="H38" s="65" t="s">
        <v>680</v>
      </c>
      <c r="I38" s="65" t="s">
        <v>593</v>
      </c>
      <c r="J38" s="66" t="s">
        <v>10</v>
      </c>
      <c r="K38" s="65" t="s">
        <v>593</v>
      </c>
      <c r="L38" s="66" t="s">
        <v>10</v>
      </c>
      <c r="M38" s="67" t="str">
        <f t="shared" si="1"/>
        <v/>
      </c>
    </row>
    <row r="39" spans="1:13" x14ac:dyDescent="0.3">
      <c r="G39" s="64">
        <v>30</v>
      </c>
      <c r="H39" s="65" t="s">
        <v>680</v>
      </c>
      <c r="I39" s="65" t="s">
        <v>586</v>
      </c>
      <c r="J39" s="68" t="s">
        <v>12</v>
      </c>
      <c r="K39" s="65" t="s">
        <v>586</v>
      </c>
      <c r="L39" s="68" t="s">
        <v>12</v>
      </c>
      <c r="M39" s="67" t="str">
        <f t="shared" si="1"/>
        <v/>
      </c>
    </row>
    <row r="40" spans="1:13" x14ac:dyDescent="0.3">
      <c r="G40" s="64">
        <v>31</v>
      </c>
      <c r="H40" s="65" t="s">
        <v>680</v>
      </c>
      <c r="I40" s="65" t="s">
        <v>555</v>
      </c>
      <c r="J40" s="66" t="s">
        <v>10</v>
      </c>
      <c r="K40" s="65" t="s">
        <v>555</v>
      </c>
      <c r="L40" s="66" t="s">
        <v>10</v>
      </c>
      <c r="M40" s="67" t="str">
        <f t="shared" si="1"/>
        <v/>
      </c>
    </row>
    <row r="41" spans="1:13" x14ac:dyDescent="0.3">
      <c r="G41" s="64">
        <v>32</v>
      </c>
      <c r="H41" s="65" t="s">
        <v>680</v>
      </c>
      <c r="I41" s="65" t="s">
        <v>613</v>
      </c>
      <c r="J41" s="66" t="s">
        <v>10</v>
      </c>
      <c r="K41" s="65" t="s">
        <v>613</v>
      </c>
      <c r="L41" s="66" t="s">
        <v>10</v>
      </c>
      <c r="M41" s="67" t="str">
        <f t="shared" si="1"/>
        <v/>
      </c>
    </row>
    <row r="42" spans="1:13" x14ac:dyDescent="0.3">
      <c r="G42" s="64">
        <v>33</v>
      </c>
      <c r="H42" s="65" t="s">
        <v>680</v>
      </c>
      <c r="I42" s="65" t="s">
        <v>602</v>
      </c>
      <c r="J42" s="68" t="s">
        <v>12</v>
      </c>
      <c r="K42" s="65" t="s">
        <v>602</v>
      </c>
      <c r="L42" s="68" t="s">
        <v>12</v>
      </c>
      <c r="M42" s="67" t="str">
        <f t="shared" ref="M42:M73" si="2">IF(I42=K42,"","*")</f>
        <v/>
      </c>
    </row>
    <row r="43" spans="1:13" x14ac:dyDescent="0.3">
      <c r="G43" s="64">
        <v>34</v>
      </c>
      <c r="H43" s="65" t="s">
        <v>680</v>
      </c>
      <c r="I43" s="65" t="s">
        <v>643</v>
      </c>
      <c r="J43" s="66" t="s">
        <v>10</v>
      </c>
      <c r="K43" s="65" t="s">
        <v>643</v>
      </c>
      <c r="L43" s="66" t="s">
        <v>10</v>
      </c>
      <c r="M43" s="67" t="str">
        <f t="shared" si="2"/>
        <v/>
      </c>
    </row>
    <row r="44" spans="1:13" x14ac:dyDescent="0.3">
      <c r="G44" s="64">
        <v>35</v>
      </c>
      <c r="H44" s="65" t="s">
        <v>680</v>
      </c>
      <c r="I44" s="65" t="s">
        <v>608</v>
      </c>
      <c r="J44" s="66" t="s">
        <v>10</v>
      </c>
      <c r="K44" s="65" t="s">
        <v>608</v>
      </c>
      <c r="L44" s="66" t="s">
        <v>10</v>
      </c>
      <c r="M44" s="67" t="str">
        <f t="shared" si="2"/>
        <v/>
      </c>
    </row>
    <row r="45" spans="1:13" x14ac:dyDescent="0.3">
      <c r="G45" s="64">
        <v>36</v>
      </c>
      <c r="H45" s="65" t="s">
        <v>680</v>
      </c>
      <c r="I45" s="65" t="s">
        <v>627</v>
      </c>
      <c r="J45" s="68" t="s">
        <v>12</v>
      </c>
      <c r="K45" s="65" t="s">
        <v>627</v>
      </c>
      <c r="L45" s="66" t="s">
        <v>10</v>
      </c>
      <c r="M45" s="67" t="str">
        <f t="shared" si="2"/>
        <v/>
      </c>
    </row>
    <row r="46" spans="1:13" x14ac:dyDescent="0.3">
      <c r="G46" s="64">
        <v>37</v>
      </c>
      <c r="H46" s="65" t="s">
        <v>680</v>
      </c>
      <c r="I46" s="65" t="s">
        <v>657</v>
      </c>
      <c r="J46" s="68" t="s">
        <v>12</v>
      </c>
      <c r="K46" s="65" t="s">
        <v>657</v>
      </c>
      <c r="L46" s="68" t="s">
        <v>12</v>
      </c>
      <c r="M46" s="67" t="str">
        <f t="shared" si="2"/>
        <v/>
      </c>
    </row>
    <row r="47" spans="1:13" x14ac:dyDescent="0.3">
      <c r="G47" s="64">
        <v>38</v>
      </c>
      <c r="H47" s="65" t="s">
        <v>680</v>
      </c>
      <c r="I47" s="65" t="s">
        <v>660</v>
      </c>
      <c r="J47" s="68" t="s">
        <v>12</v>
      </c>
      <c r="K47" s="65" t="s">
        <v>660</v>
      </c>
      <c r="L47" s="68" t="s">
        <v>12</v>
      </c>
      <c r="M47" s="67" t="str">
        <f t="shared" si="2"/>
        <v/>
      </c>
    </row>
    <row r="48" spans="1:13" x14ac:dyDescent="0.3">
      <c r="G48" s="64">
        <v>39</v>
      </c>
      <c r="H48" s="65" t="s">
        <v>680</v>
      </c>
      <c r="I48" s="65" t="s">
        <v>676</v>
      </c>
      <c r="J48" s="68" t="s">
        <v>12</v>
      </c>
      <c r="K48" s="65" t="s">
        <v>676</v>
      </c>
      <c r="L48" s="68" t="s">
        <v>12</v>
      </c>
      <c r="M48" s="67" t="str">
        <f t="shared" si="2"/>
        <v/>
      </c>
    </row>
    <row r="49" spans="7:13" x14ac:dyDescent="0.3">
      <c r="G49" s="64">
        <v>40</v>
      </c>
      <c r="H49" s="65" t="s">
        <v>680</v>
      </c>
      <c r="I49" s="65" t="s">
        <v>636</v>
      </c>
      <c r="J49" s="68" t="s">
        <v>12</v>
      </c>
      <c r="K49" s="65" t="s">
        <v>636</v>
      </c>
      <c r="L49" s="66" t="s">
        <v>10</v>
      </c>
      <c r="M49" s="67" t="str">
        <f t="shared" si="2"/>
        <v/>
      </c>
    </row>
    <row r="50" spans="7:13" x14ac:dyDescent="0.3">
      <c r="G50" s="64">
        <v>41</v>
      </c>
      <c r="H50" s="65" t="s">
        <v>680</v>
      </c>
      <c r="I50" s="65" t="s">
        <v>563</v>
      </c>
      <c r="J50" s="68" t="s">
        <v>12</v>
      </c>
      <c r="K50" s="65" t="s">
        <v>563</v>
      </c>
      <c r="L50" s="68" t="s">
        <v>12</v>
      </c>
      <c r="M50" s="67" t="str">
        <f t="shared" si="2"/>
        <v/>
      </c>
    </row>
    <row r="51" spans="7:13" x14ac:dyDescent="0.3">
      <c r="G51" s="64">
        <v>42</v>
      </c>
      <c r="H51" s="65" t="s">
        <v>680</v>
      </c>
      <c r="I51" s="65" t="s">
        <v>654</v>
      </c>
      <c r="J51" s="68" t="s">
        <v>12</v>
      </c>
      <c r="K51" s="65" t="s">
        <v>654</v>
      </c>
      <c r="L51" s="68" t="s">
        <v>12</v>
      </c>
      <c r="M51" s="67" t="str">
        <f t="shared" si="2"/>
        <v/>
      </c>
    </row>
    <row r="52" spans="7:13" x14ac:dyDescent="0.3">
      <c r="G52" s="64">
        <v>43</v>
      </c>
      <c r="H52" s="65" t="s">
        <v>680</v>
      </c>
      <c r="I52" s="65" t="s">
        <v>619</v>
      </c>
      <c r="J52" s="68" t="s">
        <v>12</v>
      </c>
      <c r="K52" s="65" t="s">
        <v>619</v>
      </c>
      <c r="L52" s="66" t="s">
        <v>10</v>
      </c>
      <c r="M52" s="67" t="str">
        <f t="shared" si="2"/>
        <v/>
      </c>
    </row>
    <row r="53" spans="7:13" x14ac:dyDescent="0.3">
      <c r="G53" s="64">
        <v>44</v>
      </c>
      <c r="H53" s="65" t="s">
        <v>680</v>
      </c>
      <c r="I53" s="65" t="s">
        <v>640</v>
      </c>
      <c r="J53" s="68" t="s">
        <v>12</v>
      </c>
      <c r="K53" s="65" t="s">
        <v>640</v>
      </c>
      <c r="L53" s="66" t="s">
        <v>10</v>
      </c>
      <c r="M53" s="67" t="str">
        <f t="shared" si="2"/>
        <v/>
      </c>
    </row>
    <row r="54" spans="7:13" x14ac:dyDescent="0.3">
      <c r="G54" s="64">
        <v>45</v>
      </c>
      <c r="H54" s="65" t="s">
        <v>680</v>
      </c>
      <c r="I54" s="65" t="s">
        <v>614</v>
      </c>
      <c r="J54" s="66" t="s">
        <v>10</v>
      </c>
      <c r="K54" s="65" t="s">
        <v>614</v>
      </c>
      <c r="L54" s="66" t="s">
        <v>10</v>
      </c>
      <c r="M54" s="67" t="str">
        <f t="shared" si="2"/>
        <v/>
      </c>
    </row>
    <row r="55" spans="7:13" x14ac:dyDescent="0.3">
      <c r="G55" s="64">
        <v>46</v>
      </c>
      <c r="H55" s="65" t="s">
        <v>680</v>
      </c>
      <c r="I55" s="65" t="s">
        <v>57</v>
      </c>
      <c r="J55" s="66" t="s">
        <v>10</v>
      </c>
      <c r="K55" s="65" t="s">
        <v>57</v>
      </c>
      <c r="L55" s="66" t="s">
        <v>10</v>
      </c>
      <c r="M55" s="67" t="str">
        <f t="shared" si="2"/>
        <v/>
      </c>
    </row>
    <row r="56" spans="7:13" x14ac:dyDescent="0.3">
      <c r="G56" s="64">
        <v>47</v>
      </c>
      <c r="H56" s="65" t="s">
        <v>680</v>
      </c>
      <c r="I56" s="65" t="s">
        <v>650</v>
      </c>
      <c r="J56" s="68" t="s">
        <v>12</v>
      </c>
      <c r="K56" s="65" t="s">
        <v>650</v>
      </c>
      <c r="L56" s="68" t="s">
        <v>12</v>
      </c>
      <c r="M56" s="67" t="str">
        <f t="shared" si="2"/>
        <v/>
      </c>
    </row>
    <row r="57" spans="7:13" x14ac:dyDescent="0.3">
      <c r="G57" s="64">
        <v>48</v>
      </c>
      <c r="H57" s="65" t="s">
        <v>680</v>
      </c>
      <c r="I57" s="65" t="s">
        <v>67</v>
      </c>
      <c r="J57" s="68" t="s">
        <v>12</v>
      </c>
      <c r="K57" s="65" t="s">
        <v>67</v>
      </c>
      <c r="L57" s="68" t="s">
        <v>12</v>
      </c>
      <c r="M57" s="67" t="str">
        <f t="shared" si="2"/>
        <v/>
      </c>
    </row>
    <row r="58" spans="7:13" x14ac:dyDescent="0.3">
      <c r="G58" s="64">
        <v>49</v>
      </c>
      <c r="H58" s="65" t="s">
        <v>680</v>
      </c>
      <c r="I58" s="65" t="s">
        <v>578</v>
      </c>
      <c r="J58" s="66" t="s">
        <v>10</v>
      </c>
      <c r="K58" s="65" t="s">
        <v>578</v>
      </c>
      <c r="L58" s="66" t="s">
        <v>10</v>
      </c>
      <c r="M58" s="67" t="str">
        <f t="shared" si="2"/>
        <v/>
      </c>
    </row>
    <row r="59" spans="7:13" x14ac:dyDescent="0.3">
      <c r="G59" s="64">
        <v>50</v>
      </c>
      <c r="H59" s="65" t="s">
        <v>168</v>
      </c>
      <c r="I59" s="65" t="s">
        <v>122</v>
      </c>
      <c r="J59" s="68" t="s">
        <v>12</v>
      </c>
      <c r="K59" s="65" t="s">
        <v>122</v>
      </c>
      <c r="L59" s="66" t="s">
        <v>10</v>
      </c>
      <c r="M59" s="67" t="str">
        <f t="shared" si="2"/>
        <v/>
      </c>
    </row>
    <row r="60" spans="7:13" x14ac:dyDescent="0.3">
      <c r="G60" s="64">
        <v>51</v>
      </c>
      <c r="H60" s="65" t="s">
        <v>168</v>
      </c>
      <c r="I60" s="65" t="s">
        <v>160</v>
      </c>
      <c r="J60" s="68" t="s">
        <v>12</v>
      </c>
      <c r="K60" s="65" t="s">
        <v>160</v>
      </c>
      <c r="L60" s="69" t="s">
        <v>14</v>
      </c>
      <c r="M60" s="67" t="str">
        <f t="shared" si="2"/>
        <v/>
      </c>
    </row>
    <row r="61" spans="7:13" x14ac:dyDescent="0.3">
      <c r="G61" s="64">
        <v>52</v>
      </c>
      <c r="H61" s="65" t="s">
        <v>168</v>
      </c>
      <c r="I61" s="65" t="s">
        <v>139</v>
      </c>
      <c r="J61" s="68" t="s">
        <v>12</v>
      </c>
      <c r="K61" s="65" t="s">
        <v>139</v>
      </c>
      <c r="L61" s="68" t="s">
        <v>12</v>
      </c>
      <c r="M61" s="67" t="str">
        <f t="shared" si="2"/>
        <v/>
      </c>
    </row>
    <row r="62" spans="7:13" x14ac:dyDescent="0.3">
      <c r="G62" s="64">
        <v>53</v>
      </c>
      <c r="H62" s="65" t="s">
        <v>168</v>
      </c>
      <c r="I62" s="65" t="s">
        <v>116</v>
      </c>
      <c r="J62" s="68" t="s">
        <v>12</v>
      </c>
      <c r="K62" s="65" t="s">
        <v>116</v>
      </c>
      <c r="L62" s="66" t="s">
        <v>10</v>
      </c>
      <c r="M62" s="67" t="str">
        <f t="shared" si="2"/>
        <v/>
      </c>
    </row>
    <row r="63" spans="7:13" x14ac:dyDescent="0.3">
      <c r="G63" s="64">
        <v>54</v>
      </c>
      <c r="H63" s="65" t="s">
        <v>168</v>
      </c>
      <c r="I63" s="65" t="s">
        <v>144</v>
      </c>
      <c r="J63" s="66" t="s">
        <v>10</v>
      </c>
      <c r="K63" s="65" t="s">
        <v>144</v>
      </c>
      <c r="L63" s="66" t="s">
        <v>10</v>
      </c>
      <c r="M63" s="67" t="str">
        <f t="shared" si="2"/>
        <v/>
      </c>
    </row>
    <row r="64" spans="7:13" x14ac:dyDescent="0.3">
      <c r="G64" s="64">
        <v>55</v>
      </c>
      <c r="H64" s="65" t="s">
        <v>168</v>
      </c>
      <c r="I64" s="65" t="s">
        <v>119</v>
      </c>
      <c r="J64" s="68" t="s">
        <v>12</v>
      </c>
      <c r="K64" s="65" t="s">
        <v>119</v>
      </c>
      <c r="L64" s="68" t="s">
        <v>12</v>
      </c>
      <c r="M64" s="67" t="str">
        <f t="shared" si="2"/>
        <v/>
      </c>
    </row>
    <row r="65" spans="7:13" x14ac:dyDescent="0.3">
      <c r="G65" s="64">
        <v>56</v>
      </c>
      <c r="H65" s="65" t="s">
        <v>168</v>
      </c>
      <c r="I65" s="65" t="s">
        <v>113</v>
      </c>
      <c r="J65" s="68" t="s">
        <v>12</v>
      </c>
      <c r="K65" s="65" t="s">
        <v>113</v>
      </c>
      <c r="L65" s="68" t="s">
        <v>12</v>
      </c>
      <c r="M65" s="67" t="str">
        <f t="shared" si="2"/>
        <v/>
      </c>
    </row>
    <row r="66" spans="7:13" x14ac:dyDescent="0.3">
      <c r="G66" s="64">
        <v>57</v>
      </c>
      <c r="H66" s="65" t="s">
        <v>168</v>
      </c>
      <c r="I66" s="65" t="s">
        <v>151</v>
      </c>
      <c r="J66" s="68" t="s">
        <v>12</v>
      </c>
      <c r="K66" s="65" t="s">
        <v>151</v>
      </c>
      <c r="L66" s="68" t="s">
        <v>12</v>
      </c>
      <c r="M66" s="67" t="str">
        <f t="shared" si="2"/>
        <v/>
      </c>
    </row>
    <row r="67" spans="7:13" x14ac:dyDescent="0.3">
      <c r="G67" s="64">
        <v>58</v>
      </c>
      <c r="H67" s="65" t="s">
        <v>168</v>
      </c>
      <c r="I67" s="65" t="s">
        <v>126</v>
      </c>
      <c r="J67" s="68" t="s">
        <v>12</v>
      </c>
      <c r="K67" s="65" t="s">
        <v>126</v>
      </c>
      <c r="L67" s="68" t="s">
        <v>12</v>
      </c>
      <c r="M67" s="67" t="str">
        <f t="shared" si="2"/>
        <v/>
      </c>
    </row>
    <row r="68" spans="7:13" x14ac:dyDescent="0.3">
      <c r="G68" s="64">
        <v>59</v>
      </c>
      <c r="H68" s="65" t="s">
        <v>168</v>
      </c>
      <c r="I68" s="65" t="s">
        <v>129</v>
      </c>
      <c r="J68" s="69" t="s">
        <v>14</v>
      </c>
      <c r="K68" s="65" t="s">
        <v>129</v>
      </c>
      <c r="L68" s="69" t="s">
        <v>14</v>
      </c>
      <c r="M68" s="67" t="str">
        <f t="shared" si="2"/>
        <v/>
      </c>
    </row>
    <row r="69" spans="7:13" x14ac:dyDescent="0.3">
      <c r="G69" s="64">
        <v>60</v>
      </c>
      <c r="H69" s="65" t="s">
        <v>168</v>
      </c>
      <c r="I69" s="65" t="s">
        <v>105</v>
      </c>
      <c r="J69" s="68" t="s">
        <v>12</v>
      </c>
      <c r="K69" s="65" t="s">
        <v>105</v>
      </c>
      <c r="L69" s="69" t="s">
        <v>14</v>
      </c>
      <c r="M69" s="67" t="str">
        <f t="shared" si="2"/>
        <v/>
      </c>
    </row>
    <row r="70" spans="7:13" x14ac:dyDescent="0.3">
      <c r="G70" s="64">
        <v>61</v>
      </c>
      <c r="H70" s="65" t="s">
        <v>168</v>
      </c>
      <c r="I70" s="65" t="s">
        <v>136</v>
      </c>
      <c r="J70" s="68" t="s">
        <v>12</v>
      </c>
      <c r="K70" s="65" t="s">
        <v>136</v>
      </c>
      <c r="L70" s="68" t="s">
        <v>12</v>
      </c>
      <c r="M70" s="67" t="str">
        <f t="shared" si="2"/>
        <v/>
      </c>
    </row>
    <row r="71" spans="7:13" x14ac:dyDescent="0.3">
      <c r="G71" s="64">
        <v>62</v>
      </c>
      <c r="H71" s="65" t="s">
        <v>168</v>
      </c>
      <c r="I71" s="65" t="s">
        <v>95</v>
      </c>
      <c r="J71" s="68" t="s">
        <v>12</v>
      </c>
      <c r="K71" s="65" t="s">
        <v>95</v>
      </c>
      <c r="L71" s="68" t="s">
        <v>12</v>
      </c>
      <c r="M71" s="67" t="str">
        <f t="shared" si="2"/>
        <v/>
      </c>
    </row>
    <row r="72" spans="7:13" x14ac:dyDescent="0.3">
      <c r="G72" s="64">
        <v>63</v>
      </c>
      <c r="H72" s="65" t="s">
        <v>168</v>
      </c>
      <c r="I72" s="65" t="s">
        <v>109</v>
      </c>
      <c r="J72" s="68" t="s">
        <v>12</v>
      </c>
      <c r="K72" s="65" t="s">
        <v>109</v>
      </c>
      <c r="L72" s="66" t="s">
        <v>10</v>
      </c>
      <c r="M72" s="67" t="str">
        <f t="shared" si="2"/>
        <v/>
      </c>
    </row>
    <row r="73" spans="7:13" x14ac:dyDescent="0.3">
      <c r="G73" s="64">
        <v>64</v>
      </c>
      <c r="H73" s="65" t="s">
        <v>168</v>
      </c>
      <c r="I73" s="65" t="s">
        <v>147</v>
      </c>
      <c r="J73" s="69" t="s">
        <v>14</v>
      </c>
      <c r="K73" s="65" t="s">
        <v>147</v>
      </c>
      <c r="L73" s="68" t="s">
        <v>12</v>
      </c>
      <c r="M73" s="67" t="str">
        <f t="shared" si="2"/>
        <v/>
      </c>
    </row>
    <row r="74" spans="7:13" x14ac:dyDescent="0.3">
      <c r="G74" s="64">
        <v>65</v>
      </c>
      <c r="H74" s="65" t="s">
        <v>168</v>
      </c>
      <c r="I74" s="65" t="s">
        <v>133</v>
      </c>
      <c r="J74" s="68" t="s">
        <v>12</v>
      </c>
      <c r="K74" s="65" t="s">
        <v>133</v>
      </c>
      <c r="L74" s="68" t="s">
        <v>12</v>
      </c>
      <c r="M74" s="67" t="str">
        <f t="shared" ref="M74:M105" si="3">IF(I74=K74,"","*")</f>
        <v/>
      </c>
    </row>
    <row r="75" spans="7:13" x14ac:dyDescent="0.3">
      <c r="G75" s="64">
        <v>66</v>
      </c>
      <c r="H75" s="65" t="s">
        <v>168</v>
      </c>
      <c r="I75" s="65" t="s">
        <v>155</v>
      </c>
      <c r="J75" s="69" t="s">
        <v>14</v>
      </c>
      <c r="K75" s="65" t="s">
        <v>155</v>
      </c>
      <c r="L75" s="68" t="s">
        <v>12</v>
      </c>
      <c r="M75" s="67" t="str">
        <f t="shared" si="3"/>
        <v/>
      </c>
    </row>
    <row r="76" spans="7:13" x14ac:dyDescent="0.3">
      <c r="G76" s="64">
        <v>67</v>
      </c>
      <c r="H76" s="65" t="s">
        <v>168</v>
      </c>
      <c r="I76" s="65" t="s">
        <v>165</v>
      </c>
      <c r="J76" s="68" t="s">
        <v>12</v>
      </c>
      <c r="K76" s="65" t="s">
        <v>165</v>
      </c>
      <c r="L76" s="69" t="s">
        <v>14</v>
      </c>
      <c r="M76" s="67" t="str">
        <f t="shared" si="3"/>
        <v/>
      </c>
    </row>
    <row r="77" spans="7:13" x14ac:dyDescent="0.3">
      <c r="G77" s="64">
        <v>68</v>
      </c>
      <c r="H77" s="65" t="s">
        <v>257</v>
      </c>
      <c r="I77" s="65" t="s">
        <v>209</v>
      </c>
      <c r="J77" s="68" t="s">
        <v>12</v>
      </c>
      <c r="K77" s="65" t="s">
        <v>209</v>
      </c>
      <c r="L77" s="68" t="s">
        <v>12</v>
      </c>
      <c r="M77" s="67" t="str">
        <f t="shared" si="3"/>
        <v/>
      </c>
    </row>
    <row r="78" spans="7:13" x14ac:dyDescent="0.3">
      <c r="G78" s="64">
        <v>69</v>
      </c>
      <c r="H78" s="65" t="s">
        <v>257</v>
      </c>
      <c r="I78" s="65" t="s">
        <v>177</v>
      </c>
      <c r="J78" s="68" t="s">
        <v>12</v>
      </c>
      <c r="K78" s="65" t="s">
        <v>177</v>
      </c>
      <c r="L78" s="68" t="s">
        <v>12</v>
      </c>
      <c r="M78" s="67" t="str">
        <f t="shared" si="3"/>
        <v/>
      </c>
    </row>
    <row r="79" spans="7:13" x14ac:dyDescent="0.3">
      <c r="G79" s="64">
        <v>70</v>
      </c>
      <c r="H79" s="65" t="s">
        <v>257</v>
      </c>
      <c r="I79" s="65" t="s">
        <v>232</v>
      </c>
      <c r="J79" s="68" t="s">
        <v>12</v>
      </c>
      <c r="K79" s="65" t="s">
        <v>232</v>
      </c>
      <c r="L79" s="68" t="s">
        <v>12</v>
      </c>
      <c r="M79" s="67" t="str">
        <f t="shared" si="3"/>
        <v/>
      </c>
    </row>
    <row r="80" spans="7:13" x14ac:dyDescent="0.3">
      <c r="G80" s="64">
        <v>71</v>
      </c>
      <c r="H80" s="65" t="s">
        <v>257</v>
      </c>
      <c r="I80" s="65" t="s">
        <v>187</v>
      </c>
      <c r="J80" s="68" t="s">
        <v>12</v>
      </c>
      <c r="K80" s="65" t="s">
        <v>187</v>
      </c>
      <c r="L80" s="68" t="s">
        <v>12</v>
      </c>
      <c r="M80" s="67" t="str">
        <f t="shared" si="3"/>
        <v/>
      </c>
    </row>
    <row r="81" spans="7:13" x14ac:dyDescent="0.3">
      <c r="G81" s="64">
        <v>72</v>
      </c>
      <c r="H81" s="65" t="s">
        <v>257</v>
      </c>
      <c r="I81" s="65" t="s">
        <v>180</v>
      </c>
      <c r="J81" s="68" t="s">
        <v>12</v>
      </c>
      <c r="K81" s="65" t="s">
        <v>180</v>
      </c>
      <c r="L81" s="68" t="s">
        <v>12</v>
      </c>
      <c r="M81" s="67" t="str">
        <f t="shared" si="3"/>
        <v/>
      </c>
    </row>
    <row r="82" spans="7:13" x14ac:dyDescent="0.3">
      <c r="G82" s="64">
        <v>73</v>
      </c>
      <c r="H82" s="65" t="s">
        <v>257</v>
      </c>
      <c r="I82" s="65" t="s">
        <v>205</v>
      </c>
      <c r="J82" s="68" t="s">
        <v>12</v>
      </c>
      <c r="K82" s="65" t="s">
        <v>205</v>
      </c>
      <c r="L82" s="68" t="s">
        <v>12</v>
      </c>
      <c r="M82" s="67" t="str">
        <f t="shared" si="3"/>
        <v/>
      </c>
    </row>
    <row r="83" spans="7:13" x14ac:dyDescent="0.3">
      <c r="G83" s="64">
        <v>74</v>
      </c>
      <c r="H83" s="65" t="s">
        <v>257</v>
      </c>
      <c r="I83" s="65" t="s">
        <v>245</v>
      </c>
      <c r="J83" s="68" t="s">
        <v>12</v>
      </c>
      <c r="K83" s="65" t="s">
        <v>245</v>
      </c>
      <c r="L83" s="68" t="s">
        <v>12</v>
      </c>
      <c r="M83" s="67" t="str">
        <f t="shared" si="3"/>
        <v/>
      </c>
    </row>
    <row r="84" spans="7:13" x14ac:dyDescent="0.3">
      <c r="G84" s="64">
        <v>75</v>
      </c>
      <c r="H84" s="65" t="s">
        <v>257</v>
      </c>
      <c r="I84" s="65" t="s">
        <v>200</v>
      </c>
      <c r="J84" s="68" t="s">
        <v>12</v>
      </c>
      <c r="K84" s="65" t="s">
        <v>200</v>
      </c>
      <c r="L84" s="68" t="s">
        <v>12</v>
      </c>
      <c r="M84" s="67" t="str">
        <f t="shared" si="3"/>
        <v/>
      </c>
    </row>
    <row r="85" spans="7:13" x14ac:dyDescent="0.3">
      <c r="G85" s="64">
        <v>76</v>
      </c>
      <c r="H85" s="65" t="s">
        <v>257</v>
      </c>
      <c r="I85" s="65" t="s">
        <v>236</v>
      </c>
      <c r="J85" s="68" t="s">
        <v>12</v>
      </c>
      <c r="K85" s="65" t="s">
        <v>236</v>
      </c>
      <c r="L85" s="69" t="s">
        <v>14</v>
      </c>
      <c r="M85" s="67" t="str">
        <f t="shared" si="3"/>
        <v/>
      </c>
    </row>
    <row r="86" spans="7:13" x14ac:dyDescent="0.3">
      <c r="G86" s="64">
        <v>77</v>
      </c>
      <c r="H86" s="65" t="s">
        <v>257</v>
      </c>
      <c r="I86" s="65" t="s">
        <v>184</v>
      </c>
      <c r="J86" s="68" t="s">
        <v>12</v>
      </c>
      <c r="K86" s="65" t="s">
        <v>184</v>
      </c>
      <c r="L86" s="68" t="s">
        <v>12</v>
      </c>
      <c r="M86" s="67" t="str">
        <f t="shared" si="3"/>
        <v/>
      </c>
    </row>
    <row r="87" spans="7:13" x14ac:dyDescent="0.3">
      <c r="G87" s="64">
        <v>78</v>
      </c>
      <c r="H87" s="65" t="s">
        <v>257</v>
      </c>
      <c r="I87" s="65" t="s">
        <v>223</v>
      </c>
      <c r="J87" s="68" t="s">
        <v>12</v>
      </c>
      <c r="K87" s="65" t="s">
        <v>223</v>
      </c>
      <c r="L87" s="68" t="s">
        <v>12</v>
      </c>
      <c r="M87" s="67" t="str">
        <f t="shared" si="3"/>
        <v/>
      </c>
    </row>
    <row r="88" spans="7:13" x14ac:dyDescent="0.3">
      <c r="G88" s="64">
        <v>79</v>
      </c>
      <c r="H88" s="65" t="s">
        <v>257</v>
      </c>
      <c r="I88" s="65" t="s">
        <v>220</v>
      </c>
      <c r="J88" s="68" t="s">
        <v>12</v>
      </c>
      <c r="K88" s="65" t="s">
        <v>220</v>
      </c>
      <c r="L88" s="68" t="s">
        <v>12</v>
      </c>
      <c r="M88" s="67" t="str">
        <f t="shared" si="3"/>
        <v/>
      </c>
    </row>
    <row r="89" spans="7:13" x14ac:dyDescent="0.3">
      <c r="G89" s="64">
        <v>80</v>
      </c>
      <c r="H89" s="65" t="s">
        <v>257</v>
      </c>
      <c r="I89" s="65" t="s">
        <v>192</v>
      </c>
      <c r="J89" s="68" t="s">
        <v>12</v>
      </c>
      <c r="K89" s="65" t="s">
        <v>192</v>
      </c>
      <c r="L89" s="68" t="s">
        <v>12</v>
      </c>
      <c r="M89" s="67" t="str">
        <f t="shared" si="3"/>
        <v/>
      </c>
    </row>
    <row r="90" spans="7:13" x14ac:dyDescent="0.3">
      <c r="G90" s="64">
        <v>81</v>
      </c>
      <c r="H90" s="65" t="s">
        <v>257</v>
      </c>
      <c r="I90" s="65" t="s">
        <v>196</v>
      </c>
      <c r="J90" s="69" t="s">
        <v>14</v>
      </c>
      <c r="K90" s="65" t="s">
        <v>196</v>
      </c>
      <c r="L90" s="68" t="s">
        <v>12</v>
      </c>
      <c r="M90" s="67" t="str">
        <f t="shared" si="3"/>
        <v/>
      </c>
    </row>
    <row r="91" spans="7:13" x14ac:dyDescent="0.3">
      <c r="G91" s="64">
        <v>82</v>
      </c>
      <c r="H91" s="65" t="s">
        <v>257</v>
      </c>
      <c r="I91" s="65" t="s">
        <v>242</v>
      </c>
      <c r="J91" s="68" t="s">
        <v>12</v>
      </c>
      <c r="K91" s="65" t="s">
        <v>242</v>
      </c>
      <c r="L91" s="68" t="s">
        <v>12</v>
      </c>
      <c r="M91" s="67" t="str">
        <f t="shared" si="3"/>
        <v/>
      </c>
    </row>
    <row r="92" spans="7:13" x14ac:dyDescent="0.3">
      <c r="G92" s="64">
        <v>83</v>
      </c>
      <c r="H92" s="65" t="s">
        <v>257</v>
      </c>
      <c r="I92" s="65" t="s">
        <v>252</v>
      </c>
      <c r="J92" s="69" t="s">
        <v>14</v>
      </c>
      <c r="K92" s="65" t="s">
        <v>252</v>
      </c>
      <c r="L92" s="69" t="s">
        <v>14</v>
      </c>
      <c r="M92" s="67" t="str">
        <f t="shared" si="3"/>
        <v/>
      </c>
    </row>
    <row r="93" spans="7:13" x14ac:dyDescent="0.3">
      <c r="G93" s="64">
        <v>84</v>
      </c>
      <c r="H93" s="65" t="s">
        <v>257</v>
      </c>
      <c r="I93" s="65" t="s">
        <v>249</v>
      </c>
      <c r="J93" s="68" t="s">
        <v>12</v>
      </c>
      <c r="K93" s="65" t="s">
        <v>249</v>
      </c>
      <c r="L93" s="69" t="s">
        <v>14</v>
      </c>
      <c r="M93" s="67" t="str">
        <f t="shared" si="3"/>
        <v/>
      </c>
    </row>
    <row r="94" spans="7:13" x14ac:dyDescent="0.3">
      <c r="G94" s="64">
        <v>85</v>
      </c>
      <c r="H94" s="65" t="s">
        <v>257</v>
      </c>
      <c r="I94" s="65" t="s">
        <v>214</v>
      </c>
      <c r="J94" s="69" t="s">
        <v>14</v>
      </c>
      <c r="K94" s="65" t="s">
        <v>214</v>
      </c>
      <c r="L94" s="68" t="s">
        <v>12</v>
      </c>
      <c r="M94" s="67" t="str">
        <f t="shared" si="3"/>
        <v/>
      </c>
    </row>
    <row r="95" spans="7:13" x14ac:dyDescent="0.3">
      <c r="G95" s="64">
        <v>86</v>
      </c>
      <c r="H95" s="65" t="s">
        <v>257</v>
      </c>
      <c r="I95" s="65" t="s">
        <v>228</v>
      </c>
      <c r="J95" s="68" t="s">
        <v>12</v>
      </c>
      <c r="K95" s="65" t="s">
        <v>228</v>
      </c>
      <c r="L95" s="69" t="s">
        <v>14</v>
      </c>
      <c r="M95" s="67" t="str">
        <f t="shared" si="3"/>
        <v/>
      </c>
    </row>
    <row r="96" spans="7:13" x14ac:dyDescent="0.3">
      <c r="G96" s="64">
        <v>87</v>
      </c>
      <c r="H96" s="65" t="s">
        <v>257</v>
      </c>
      <c r="I96" s="65" t="s">
        <v>217</v>
      </c>
      <c r="J96" s="68" t="s">
        <v>12</v>
      </c>
      <c r="K96" s="65" t="s">
        <v>217</v>
      </c>
      <c r="L96" s="68" t="s">
        <v>12</v>
      </c>
      <c r="M96" s="67" t="str">
        <f t="shared" si="3"/>
        <v/>
      </c>
    </row>
    <row r="97" spans="7:13" x14ac:dyDescent="0.3">
      <c r="G97" s="64">
        <v>88</v>
      </c>
      <c r="H97" s="65" t="s">
        <v>257</v>
      </c>
      <c r="I97" s="65" t="s">
        <v>239</v>
      </c>
      <c r="J97" s="68" t="s">
        <v>12</v>
      </c>
      <c r="K97" s="65" t="s">
        <v>239</v>
      </c>
      <c r="L97" s="68" t="s">
        <v>12</v>
      </c>
      <c r="M97" s="67" t="str">
        <f t="shared" si="3"/>
        <v/>
      </c>
    </row>
    <row r="98" spans="7:13" x14ac:dyDescent="0.3">
      <c r="G98" s="64">
        <v>89</v>
      </c>
      <c r="H98" s="65" t="s">
        <v>257</v>
      </c>
      <c r="I98" s="65" t="s">
        <v>171</v>
      </c>
      <c r="J98" s="68" t="s">
        <v>12</v>
      </c>
      <c r="K98" s="65" t="s">
        <v>171</v>
      </c>
      <c r="L98" s="68" t="s">
        <v>12</v>
      </c>
      <c r="M98" s="67" t="str">
        <f t="shared" si="3"/>
        <v/>
      </c>
    </row>
    <row r="99" spans="7:13" x14ac:dyDescent="0.3">
      <c r="G99" s="64">
        <v>90</v>
      </c>
      <c r="H99" s="65" t="s">
        <v>725</v>
      </c>
      <c r="I99" s="65" t="s">
        <v>42</v>
      </c>
      <c r="J99" s="66" t="s">
        <v>10</v>
      </c>
      <c r="K99" s="65" t="s">
        <v>42</v>
      </c>
      <c r="L99" s="66" t="s">
        <v>10</v>
      </c>
      <c r="M99" s="67" t="str">
        <f t="shared" si="3"/>
        <v/>
      </c>
    </row>
    <row r="100" spans="7:13" x14ac:dyDescent="0.3">
      <c r="G100" s="64">
        <v>91</v>
      </c>
      <c r="H100" s="65" t="s">
        <v>725</v>
      </c>
      <c r="I100" s="65" t="s">
        <v>49</v>
      </c>
      <c r="J100" s="66" t="s">
        <v>10</v>
      </c>
      <c r="K100" s="65" t="s">
        <v>49</v>
      </c>
      <c r="L100" s="66" t="s">
        <v>10</v>
      </c>
      <c r="M100" s="67" t="str">
        <f t="shared" si="3"/>
        <v/>
      </c>
    </row>
    <row r="101" spans="7:13" x14ac:dyDescent="0.3">
      <c r="G101" s="64">
        <v>92</v>
      </c>
      <c r="H101" s="65" t="s">
        <v>725</v>
      </c>
      <c r="I101" s="65" t="s">
        <v>689</v>
      </c>
      <c r="J101" s="66" t="s">
        <v>10</v>
      </c>
      <c r="K101" s="65" t="s">
        <v>689</v>
      </c>
      <c r="L101" s="66" t="s">
        <v>10</v>
      </c>
      <c r="M101" s="67" t="str">
        <f t="shared" si="3"/>
        <v/>
      </c>
    </row>
    <row r="102" spans="7:13" x14ac:dyDescent="0.3">
      <c r="G102" s="64">
        <v>93</v>
      </c>
      <c r="H102" s="65" t="s">
        <v>725</v>
      </c>
      <c r="I102" s="65" t="s">
        <v>17</v>
      </c>
      <c r="J102" s="66" t="s">
        <v>10</v>
      </c>
      <c r="K102" s="65" t="s">
        <v>17</v>
      </c>
      <c r="L102" s="66" t="s">
        <v>10</v>
      </c>
      <c r="M102" s="67" t="str">
        <f t="shared" si="3"/>
        <v/>
      </c>
    </row>
    <row r="103" spans="7:13" x14ac:dyDescent="0.3">
      <c r="G103" s="64">
        <v>94</v>
      </c>
      <c r="H103" s="65" t="s">
        <v>725</v>
      </c>
      <c r="I103" s="65" t="s">
        <v>706</v>
      </c>
      <c r="J103" s="66" t="s">
        <v>10</v>
      </c>
      <c r="K103" s="65" t="s">
        <v>706</v>
      </c>
      <c r="L103" s="66" t="s">
        <v>10</v>
      </c>
      <c r="M103" s="67" t="str">
        <f t="shared" si="3"/>
        <v/>
      </c>
    </row>
    <row r="104" spans="7:13" x14ac:dyDescent="0.3">
      <c r="G104" s="64">
        <v>95</v>
      </c>
      <c r="H104" s="65" t="s">
        <v>784</v>
      </c>
      <c r="I104" s="65" t="s">
        <v>780</v>
      </c>
      <c r="J104" s="68" t="s">
        <v>12</v>
      </c>
      <c r="K104" s="65" t="s">
        <v>780</v>
      </c>
      <c r="L104" s="68" t="s">
        <v>12</v>
      </c>
      <c r="M104" s="67" t="str">
        <f t="shared" si="3"/>
        <v/>
      </c>
    </row>
    <row r="105" spans="7:13" x14ac:dyDescent="0.3">
      <c r="G105" s="64">
        <v>96</v>
      </c>
      <c r="H105" s="65" t="s">
        <v>783</v>
      </c>
      <c r="I105" s="65" t="s">
        <v>49</v>
      </c>
      <c r="J105" s="68" t="s">
        <v>12</v>
      </c>
      <c r="K105" s="65" t="s">
        <v>49</v>
      </c>
      <c r="L105" s="68" t="s">
        <v>12</v>
      </c>
      <c r="M105" s="67" t="str">
        <f t="shared" si="3"/>
        <v/>
      </c>
    </row>
    <row r="106" spans="7:13" x14ac:dyDescent="0.3">
      <c r="G106" s="64">
        <v>97</v>
      </c>
      <c r="H106" s="65" t="s">
        <v>783</v>
      </c>
      <c r="I106" s="65" t="s">
        <v>775</v>
      </c>
      <c r="J106" s="68" t="s">
        <v>12</v>
      </c>
      <c r="K106" s="65" t="s">
        <v>775</v>
      </c>
      <c r="L106" s="68" t="s">
        <v>12</v>
      </c>
      <c r="M106" s="67" t="str">
        <f t="shared" ref="M106:M137" si="4">IF(I106=K106,"","*")</f>
        <v/>
      </c>
    </row>
    <row r="107" spans="7:13" x14ac:dyDescent="0.3">
      <c r="G107" s="64">
        <v>98</v>
      </c>
      <c r="H107" s="65" t="s">
        <v>783</v>
      </c>
      <c r="I107" s="65" t="s">
        <v>18</v>
      </c>
      <c r="J107" s="68" t="s">
        <v>12</v>
      </c>
      <c r="K107" s="65" t="s">
        <v>18</v>
      </c>
      <c r="L107" s="68" t="s">
        <v>12</v>
      </c>
      <c r="M107" s="67" t="str">
        <f t="shared" si="4"/>
        <v/>
      </c>
    </row>
    <row r="108" spans="7:13" x14ac:dyDescent="0.3">
      <c r="G108" s="64">
        <v>99</v>
      </c>
      <c r="H108" s="65" t="s">
        <v>783</v>
      </c>
      <c r="I108" s="65" t="s">
        <v>689</v>
      </c>
      <c r="J108" s="68" t="s">
        <v>12</v>
      </c>
      <c r="K108" s="65" t="s">
        <v>689</v>
      </c>
      <c r="L108" s="68" t="s">
        <v>12</v>
      </c>
      <c r="M108" s="67" t="str">
        <f t="shared" si="4"/>
        <v/>
      </c>
    </row>
    <row r="109" spans="7:13" x14ac:dyDescent="0.3">
      <c r="G109" s="64">
        <v>100</v>
      </c>
      <c r="H109" s="65" t="s">
        <v>783</v>
      </c>
      <c r="I109" s="65" t="s">
        <v>17</v>
      </c>
      <c r="J109" s="68" t="s">
        <v>12</v>
      </c>
      <c r="K109" s="65" t="s">
        <v>17</v>
      </c>
      <c r="L109" s="68" t="s">
        <v>12</v>
      </c>
      <c r="M109" s="67" t="str">
        <f t="shared" si="4"/>
        <v/>
      </c>
    </row>
    <row r="110" spans="7:13" x14ac:dyDescent="0.3">
      <c r="G110" s="64">
        <v>101</v>
      </c>
      <c r="H110" s="65" t="s">
        <v>783</v>
      </c>
      <c r="I110" s="65" t="s">
        <v>706</v>
      </c>
      <c r="J110" s="68" t="s">
        <v>12</v>
      </c>
      <c r="K110" s="65" t="s">
        <v>706</v>
      </c>
      <c r="L110" s="68" t="s">
        <v>12</v>
      </c>
      <c r="M110" s="67" t="str">
        <f t="shared" si="4"/>
        <v/>
      </c>
    </row>
    <row r="111" spans="7:13" x14ac:dyDescent="0.3">
      <c r="G111" s="64">
        <v>102</v>
      </c>
      <c r="H111" s="65" t="s">
        <v>783</v>
      </c>
      <c r="I111" s="65" t="s">
        <v>772</v>
      </c>
      <c r="J111" s="68" t="s">
        <v>12</v>
      </c>
      <c r="K111" s="65" t="s">
        <v>772</v>
      </c>
      <c r="L111" s="68" t="s">
        <v>12</v>
      </c>
      <c r="M111" s="67" t="str">
        <f t="shared" si="4"/>
        <v/>
      </c>
    </row>
    <row r="112" spans="7:13" x14ac:dyDescent="0.3">
      <c r="G112" s="64">
        <v>103</v>
      </c>
      <c r="H112" s="65" t="s">
        <v>783</v>
      </c>
      <c r="I112" s="65" t="s">
        <v>682</v>
      </c>
      <c r="J112" s="68" t="s">
        <v>12</v>
      </c>
      <c r="K112" s="65" t="s">
        <v>682</v>
      </c>
      <c r="L112" s="68" t="s">
        <v>12</v>
      </c>
      <c r="M112" s="67" t="str">
        <f t="shared" si="4"/>
        <v/>
      </c>
    </row>
    <row r="113" spans="7:13" x14ac:dyDescent="0.3">
      <c r="G113" s="64">
        <v>104</v>
      </c>
      <c r="H113" s="65" t="s">
        <v>715</v>
      </c>
      <c r="I113" s="65" t="s">
        <v>712</v>
      </c>
      <c r="J113" s="68" t="s">
        <v>12</v>
      </c>
      <c r="K113" s="65" t="s">
        <v>712</v>
      </c>
      <c r="L113" s="66" t="s">
        <v>10</v>
      </c>
      <c r="M113" s="67" t="str">
        <f t="shared" si="4"/>
        <v/>
      </c>
    </row>
    <row r="114" spans="7:13" x14ac:dyDescent="0.3">
      <c r="G114" s="64">
        <v>105</v>
      </c>
      <c r="H114" s="65" t="s">
        <v>715</v>
      </c>
      <c r="I114" s="65" t="s">
        <v>689</v>
      </c>
      <c r="J114" s="68" t="s">
        <v>12</v>
      </c>
      <c r="K114" s="65" t="s">
        <v>689</v>
      </c>
      <c r="L114" s="66" t="s">
        <v>10</v>
      </c>
      <c r="M114" s="67" t="str">
        <f t="shared" si="4"/>
        <v/>
      </c>
    </row>
    <row r="115" spans="7:13" x14ac:dyDescent="0.3">
      <c r="G115" s="64">
        <v>106</v>
      </c>
      <c r="H115" s="65" t="s">
        <v>715</v>
      </c>
      <c r="I115" s="65" t="s">
        <v>706</v>
      </c>
      <c r="J115" s="68" t="s">
        <v>12</v>
      </c>
      <c r="K115" s="65" t="s">
        <v>706</v>
      </c>
      <c r="L115" s="66" t="s">
        <v>10</v>
      </c>
      <c r="M115" s="67" t="str">
        <f t="shared" si="4"/>
        <v/>
      </c>
    </row>
    <row r="116" spans="7:13" x14ac:dyDescent="0.3">
      <c r="G116" s="64">
        <v>107</v>
      </c>
      <c r="H116" s="65" t="s">
        <v>715</v>
      </c>
      <c r="I116" s="65" t="s">
        <v>709</v>
      </c>
      <c r="J116" s="66" t="s">
        <v>10</v>
      </c>
      <c r="K116" s="65" t="s">
        <v>709</v>
      </c>
      <c r="L116" s="66" t="s">
        <v>10</v>
      </c>
      <c r="M116" s="67" t="str">
        <f t="shared" si="4"/>
        <v/>
      </c>
    </row>
    <row r="117" spans="7:13" x14ac:dyDescent="0.3">
      <c r="G117" s="64">
        <v>108</v>
      </c>
      <c r="H117" s="65" t="s">
        <v>715</v>
      </c>
      <c r="I117" s="65" t="s">
        <v>682</v>
      </c>
      <c r="J117" s="68" t="s">
        <v>12</v>
      </c>
      <c r="K117" s="65" t="s">
        <v>682</v>
      </c>
      <c r="L117" s="66" t="s">
        <v>10</v>
      </c>
      <c r="M117" s="67" t="str">
        <f t="shared" si="4"/>
        <v/>
      </c>
    </row>
    <row r="118" spans="7:13" x14ac:dyDescent="0.3">
      <c r="G118" s="64">
        <v>109</v>
      </c>
      <c r="H118" s="65" t="s">
        <v>833</v>
      </c>
      <c r="I118" s="65" t="s">
        <v>814</v>
      </c>
      <c r="J118" s="68" t="s">
        <v>12</v>
      </c>
      <c r="K118" s="65" t="s">
        <v>814</v>
      </c>
      <c r="L118" s="66" t="s">
        <v>10</v>
      </c>
      <c r="M118" s="67" t="str">
        <f t="shared" si="4"/>
        <v/>
      </c>
    </row>
    <row r="119" spans="7:13" x14ac:dyDescent="0.3">
      <c r="G119" s="64">
        <v>110</v>
      </c>
      <c r="H119" s="65" t="s">
        <v>833</v>
      </c>
      <c r="I119" s="65" t="s">
        <v>809</v>
      </c>
      <c r="J119" s="68" t="s">
        <v>12</v>
      </c>
      <c r="K119" s="65" t="s">
        <v>809</v>
      </c>
      <c r="L119" s="68" t="s">
        <v>12</v>
      </c>
      <c r="M119" s="67" t="str">
        <f t="shared" si="4"/>
        <v/>
      </c>
    </row>
    <row r="120" spans="7:13" x14ac:dyDescent="0.3">
      <c r="G120" s="64">
        <v>111</v>
      </c>
      <c r="H120" s="65" t="s">
        <v>833</v>
      </c>
      <c r="I120" s="65" t="s">
        <v>828</v>
      </c>
      <c r="J120" s="68" t="s">
        <v>12</v>
      </c>
      <c r="K120" s="65" t="s">
        <v>828</v>
      </c>
      <c r="L120" s="66" t="s">
        <v>10</v>
      </c>
      <c r="M120" s="67" t="str">
        <f t="shared" si="4"/>
        <v/>
      </c>
    </row>
    <row r="121" spans="7:13" x14ac:dyDescent="0.3">
      <c r="G121" s="64">
        <v>112</v>
      </c>
      <c r="H121" s="65" t="s">
        <v>833</v>
      </c>
      <c r="I121" s="65" t="s">
        <v>49</v>
      </c>
      <c r="J121" s="68" t="s">
        <v>12</v>
      </c>
      <c r="K121" s="65" t="s">
        <v>49</v>
      </c>
      <c r="L121" s="66" t="s">
        <v>10</v>
      </c>
      <c r="M121" s="67" t="str">
        <f t="shared" si="4"/>
        <v/>
      </c>
    </row>
    <row r="122" spans="7:13" x14ac:dyDescent="0.3">
      <c r="G122" s="64">
        <v>113</v>
      </c>
      <c r="H122" s="65" t="s">
        <v>833</v>
      </c>
      <c r="I122" s="65" t="s">
        <v>689</v>
      </c>
      <c r="J122" s="68" t="s">
        <v>12</v>
      </c>
      <c r="K122" s="65" t="s">
        <v>689</v>
      </c>
      <c r="L122" s="68" t="s">
        <v>12</v>
      </c>
      <c r="M122" s="67" t="str">
        <f t="shared" si="4"/>
        <v/>
      </c>
    </row>
    <row r="123" spans="7:13" x14ac:dyDescent="0.3">
      <c r="G123" s="64">
        <v>114</v>
      </c>
      <c r="H123" s="65" t="s">
        <v>833</v>
      </c>
      <c r="I123" s="65" t="s">
        <v>797</v>
      </c>
      <c r="J123" s="68" t="s">
        <v>12</v>
      </c>
      <c r="K123" s="65" t="s">
        <v>797</v>
      </c>
      <c r="L123" s="68" t="s">
        <v>12</v>
      </c>
      <c r="M123" s="67" t="str">
        <f t="shared" si="4"/>
        <v/>
      </c>
    </row>
    <row r="124" spans="7:13" x14ac:dyDescent="0.3">
      <c r="G124" s="64">
        <v>115</v>
      </c>
      <c r="H124" s="65" t="s">
        <v>833</v>
      </c>
      <c r="I124" s="65" t="s">
        <v>794</v>
      </c>
      <c r="J124" s="68" t="s">
        <v>12</v>
      </c>
      <c r="K124" s="65" t="s">
        <v>794</v>
      </c>
      <c r="L124" s="68" t="s">
        <v>12</v>
      </c>
      <c r="M124" s="67" t="str">
        <f t="shared" si="4"/>
        <v/>
      </c>
    </row>
    <row r="125" spans="7:13" x14ac:dyDescent="0.3">
      <c r="G125" s="64">
        <v>116</v>
      </c>
      <c r="H125" s="65" t="s">
        <v>833</v>
      </c>
      <c r="I125" s="65" t="s">
        <v>17</v>
      </c>
      <c r="J125" s="68" t="s">
        <v>12</v>
      </c>
      <c r="K125" s="65" t="s">
        <v>17</v>
      </c>
      <c r="L125" s="66" t="s">
        <v>10</v>
      </c>
      <c r="M125" s="67" t="str">
        <f t="shared" si="4"/>
        <v/>
      </c>
    </row>
    <row r="126" spans="7:13" x14ac:dyDescent="0.3">
      <c r="G126" s="64">
        <v>117</v>
      </c>
      <c r="H126" s="65" t="s">
        <v>833</v>
      </c>
      <c r="I126" s="65" t="s">
        <v>824</v>
      </c>
      <c r="J126" s="68" t="s">
        <v>12</v>
      </c>
      <c r="K126" s="65" t="s">
        <v>824</v>
      </c>
      <c r="L126" s="66" t="s">
        <v>10</v>
      </c>
      <c r="M126" s="67" t="str">
        <f t="shared" si="4"/>
        <v/>
      </c>
    </row>
    <row r="127" spans="7:13" x14ac:dyDescent="0.3">
      <c r="G127" s="64">
        <v>118</v>
      </c>
      <c r="H127" s="65" t="s">
        <v>833</v>
      </c>
      <c r="I127" s="65" t="s">
        <v>806</v>
      </c>
      <c r="J127" s="68" t="s">
        <v>12</v>
      </c>
      <c r="K127" s="65" t="s">
        <v>806</v>
      </c>
      <c r="L127" s="66" t="s">
        <v>10</v>
      </c>
      <c r="M127" s="67" t="str">
        <f t="shared" si="4"/>
        <v/>
      </c>
    </row>
    <row r="128" spans="7:13" x14ac:dyDescent="0.3">
      <c r="G128" s="64">
        <v>119</v>
      </c>
      <c r="H128" s="65" t="s">
        <v>833</v>
      </c>
      <c r="I128" s="65" t="s">
        <v>706</v>
      </c>
      <c r="J128" s="68" t="s">
        <v>12</v>
      </c>
      <c r="K128" s="65" t="s">
        <v>706</v>
      </c>
      <c r="L128" s="68" t="s">
        <v>12</v>
      </c>
      <c r="M128" s="67" t="str">
        <f t="shared" si="4"/>
        <v/>
      </c>
    </row>
    <row r="129" spans="7:13" x14ac:dyDescent="0.3">
      <c r="G129" s="64">
        <v>120</v>
      </c>
      <c r="H129" s="65" t="s">
        <v>833</v>
      </c>
      <c r="I129" s="65" t="s">
        <v>820</v>
      </c>
      <c r="J129" s="68" t="s">
        <v>12</v>
      </c>
      <c r="K129" s="65" t="s">
        <v>820</v>
      </c>
      <c r="L129" s="68" t="s">
        <v>12</v>
      </c>
      <c r="M129" s="67" t="str">
        <f t="shared" si="4"/>
        <v/>
      </c>
    </row>
    <row r="130" spans="7:13" x14ac:dyDescent="0.3">
      <c r="G130" s="64">
        <v>121</v>
      </c>
      <c r="H130" s="65" t="s">
        <v>833</v>
      </c>
      <c r="I130" s="65" t="s">
        <v>817</v>
      </c>
      <c r="J130" s="68" t="s">
        <v>12</v>
      </c>
      <c r="K130" s="65" t="s">
        <v>817</v>
      </c>
      <c r="L130" s="68" t="s">
        <v>12</v>
      </c>
      <c r="M130" s="67" t="str">
        <f t="shared" si="4"/>
        <v/>
      </c>
    </row>
    <row r="131" spans="7:13" x14ac:dyDescent="0.3">
      <c r="G131" s="64">
        <v>122</v>
      </c>
      <c r="H131" s="65" t="s">
        <v>833</v>
      </c>
      <c r="I131" s="65" t="s">
        <v>791</v>
      </c>
      <c r="J131" s="68" t="s">
        <v>12</v>
      </c>
      <c r="K131" s="65" t="s">
        <v>791</v>
      </c>
      <c r="L131" s="66" t="s">
        <v>10</v>
      </c>
      <c r="M131" s="67" t="str">
        <f t="shared" si="4"/>
        <v/>
      </c>
    </row>
    <row r="132" spans="7:13" x14ac:dyDescent="0.3">
      <c r="G132" s="64">
        <v>123</v>
      </c>
      <c r="H132" s="65" t="s">
        <v>833</v>
      </c>
      <c r="I132" s="65" t="s">
        <v>682</v>
      </c>
      <c r="J132" s="68" t="s">
        <v>12</v>
      </c>
      <c r="K132" s="65" t="s">
        <v>682</v>
      </c>
      <c r="L132" s="68" t="s">
        <v>12</v>
      </c>
      <c r="M132" s="67" t="str">
        <f t="shared" si="4"/>
        <v/>
      </c>
    </row>
    <row r="133" spans="7:13" x14ac:dyDescent="0.3">
      <c r="G133" s="64">
        <v>124</v>
      </c>
      <c r="H133" s="65" t="s">
        <v>833</v>
      </c>
      <c r="I133" s="65" t="s">
        <v>804</v>
      </c>
      <c r="J133" s="68" t="s">
        <v>12</v>
      </c>
      <c r="K133" s="65" t="s">
        <v>804</v>
      </c>
      <c r="L133" s="68" t="s">
        <v>12</v>
      </c>
      <c r="M133" s="67" t="str">
        <f t="shared" si="4"/>
        <v/>
      </c>
    </row>
    <row r="134" spans="7:13" x14ac:dyDescent="0.3">
      <c r="G134" s="64">
        <v>125</v>
      </c>
      <c r="H134" s="65" t="s">
        <v>917</v>
      </c>
      <c r="I134" s="65" t="s">
        <v>908</v>
      </c>
      <c r="J134" s="68" t="s">
        <v>12</v>
      </c>
      <c r="K134" s="65" t="s">
        <v>908</v>
      </c>
      <c r="L134" s="68" t="s">
        <v>12</v>
      </c>
      <c r="M134" s="67" t="str">
        <f t="shared" si="4"/>
        <v/>
      </c>
    </row>
    <row r="135" spans="7:13" x14ac:dyDescent="0.3">
      <c r="G135" s="64">
        <v>126</v>
      </c>
      <c r="H135" s="65" t="s">
        <v>917</v>
      </c>
      <c r="I135" s="65" t="s">
        <v>914</v>
      </c>
      <c r="J135" s="68" t="s">
        <v>12</v>
      </c>
      <c r="K135" s="65" t="s">
        <v>914</v>
      </c>
      <c r="L135" s="68" t="s">
        <v>12</v>
      </c>
      <c r="M135" s="67" t="str">
        <f t="shared" si="4"/>
        <v/>
      </c>
    </row>
    <row r="136" spans="7:13" x14ac:dyDescent="0.3">
      <c r="G136" s="64">
        <v>127</v>
      </c>
      <c r="H136" s="65" t="s">
        <v>917</v>
      </c>
      <c r="I136" s="65" t="s">
        <v>861</v>
      </c>
      <c r="J136" s="66" t="s">
        <v>10</v>
      </c>
      <c r="K136" s="65" t="s">
        <v>861</v>
      </c>
      <c r="L136" s="66" t="s">
        <v>10</v>
      </c>
      <c r="M136" s="67" t="str">
        <f t="shared" si="4"/>
        <v/>
      </c>
    </row>
    <row r="137" spans="7:13" x14ac:dyDescent="0.3">
      <c r="G137" s="64">
        <v>128</v>
      </c>
      <c r="H137" s="65" t="s">
        <v>917</v>
      </c>
      <c r="I137" s="65" t="s">
        <v>814</v>
      </c>
      <c r="J137" s="68" t="s">
        <v>12</v>
      </c>
      <c r="K137" s="65" t="s">
        <v>814</v>
      </c>
      <c r="L137" s="66" t="s">
        <v>10</v>
      </c>
      <c r="M137" s="67" t="str">
        <f t="shared" si="4"/>
        <v/>
      </c>
    </row>
    <row r="138" spans="7:13" x14ac:dyDescent="0.3">
      <c r="G138" s="64">
        <v>129</v>
      </c>
      <c r="H138" s="65" t="s">
        <v>917</v>
      </c>
      <c r="I138" s="65" t="s">
        <v>901</v>
      </c>
      <c r="J138" s="66" t="s">
        <v>10</v>
      </c>
      <c r="K138" s="65" t="s">
        <v>901</v>
      </c>
      <c r="L138" s="66" t="s">
        <v>10</v>
      </c>
      <c r="M138" s="67" t="str">
        <f t="shared" ref="M138:M164" si="5">IF(I138=K138,"","*")</f>
        <v/>
      </c>
    </row>
    <row r="139" spans="7:13" x14ac:dyDescent="0.3">
      <c r="G139" s="64">
        <v>130</v>
      </c>
      <c r="H139" s="65" t="s">
        <v>917</v>
      </c>
      <c r="I139" s="65" t="s">
        <v>849</v>
      </c>
      <c r="J139" s="68" t="s">
        <v>12</v>
      </c>
      <c r="K139" s="65" t="s">
        <v>849</v>
      </c>
      <c r="L139" s="68" t="s">
        <v>12</v>
      </c>
      <c r="M139" s="67" t="str">
        <f t="shared" si="5"/>
        <v/>
      </c>
    </row>
    <row r="140" spans="7:13" x14ac:dyDescent="0.3">
      <c r="G140" s="64">
        <v>131</v>
      </c>
      <c r="H140" s="65" t="s">
        <v>917</v>
      </c>
      <c r="I140" s="65" t="s">
        <v>888</v>
      </c>
      <c r="J140" s="68" t="s">
        <v>12</v>
      </c>
      <c r="K140" s="65" t="s">
        <v>888</v>
      </c>
      <c r="L140" s="66" t="s">
        <v>10</v>
      </c>
      <c r="M140" s="67" t="str">
        <f t="shared" si="5"/>
        <v/>
      </c>
    </row>
    <row r="141" spans="7:13" x14ac:dyDescent="0.3">
      <c r="G141" s="64">
        <v>132</v>
      </c>
      <c r="H141" s="65" t="s">
        <v>917</v>
      </c>
      <c r="I141" s="65" t="s">
        <v>891</v>
      </c>
      <c r="J141" s="66" t="s">
        <v>10</v>
      </c>
      <c r="K141" s="65" t="s">
        <v>891</v>
      </c>
      <c r="L141" s="66" t="s">
        <v>10</v>
      </c>
      <c r="M141" s="67" t="str">
        <f t="shared" si="5"/>
        <v/>
      </c>
    </row>
    <row r="142" spans="7:13" x14ac:dyDescent="0.3">
      <c r="G142" s="64">
        <v>133</v>
      </c>
      <c r="H142" s="65" t="s">
        <v>917</v>
      </c>
      <c r="I142" s="65" t="s">
        <v>869</v>
      </c>
      <c r="J142" s="66" t="s">
        <v>10</v>
      </c>
      <c r="K142" s="65" t="s">
        <v>869</v>
      </c>
      <c r="L142" s="66" t="s">
        <v>10</v>
      </c>
      <c r="M142" s="67" t="str">
        <f t="shared" si="5"/>
        <v/>
      </c>
    </row>
    <row r="143" spans="7:13" x14ac:dyDescent="0.3">
      <c r="G143" s="64">
        <v>134</v>
      </c>
      <c r="H143" s="65" t="s">
        <v>917</v>
      </c>
      <c r="I143" s="65" t="s">
        <v>866</v>
      </c>
      <c r="J143" s="68" t="s">
        <v>12</v>
      </c>
      <c r="K143" s="65" t="s">
        <v>866</v>
      </c>
      <c r="L143" s="66" t="s">
        <v>10</v>
      </c>
      <c r="M143" s="67" t="str">
        <f t="shared" si="5"/>
        <v/>
      </c>
    </row>
    <row r="144" spans="7:13" x14ac:dyDescent="0.3">
      <c r="G144" s="64">
        <v>135</v>
      </c>
      <c r="H144" s="65" t="s">
        <v>917</v>
      </c>
      <c r="I144" s="65" t="s">
        <v>851</v>
      </c>
      <c r="J144" s="68" t="s">
        <v>12</v>
      </c>
      <c r="K144" s="65" t="s">
        <v>851</v>
      </c>
      <c r="L144" s="66" t="s">
        <v>10</v>
      </c>
      <c r="M144" s="67" t="str">
        <f t="shared" si="5"/>
        <v/>
      </c>
    </row>
    <row r="145" spans="7:13" x14ac:dyDescent="0.3">
      <c r="G145" s="64">
        <v>136</v>
      </c>
      <c r="H145" s="65" t="s">
        <v>917</v>
      </c>
      <c r="I145" s="65" t="s">
        <v>897</v>
      </c>
      <c r="J145" s="68" t="s">
        <v>12</v>
      </c>
      <c r="K145" s="65" t="s">
        <v>897</v>
      </c>
      <c r="L145" s="66" t="s">
        <v>10</v>
      </c>
      <c r="M145" s="67" t="str">
        <f t="shared" si="5"/>
        <v/>
      </c>
    </row>
    <row r="146" spans="7:13" x14ac:dyDescent="0.3">
      <c r="G146" s="64">
        <v>137</v>
      </c>
      <c r="H146" s="65" t="s">
        <v>917</v>
      </c>
      <c r="I146" s="65" t="s">
        <v>878</v>
      </c>
      <c r="J146" s="68" t="s">
        <v>12</v>
      </c>
      <c r="K146" s="65" t="s">
        <v>878</v>
      </c>
      <c r="L146" s="66" t="s">
        <v>10</v>
      </c>
      <c r="M146" s="67" t="str">
        <f t="shared" si="5"/>
        <v/>
      </c>
    </row>
    <row r="147" spans="7:13" x14ac:dyDescent="0.3">
      <c r="G147" s="64">
        <v>138</v>
      </c>
      <c r="H147" s="65" t="s">
        <v>917</v>
      </c>
      <c r="I147" s="65" t="s">
        <v>875</v>
      </c>
      <c r="J147" s="68" t="s">
        <v>12</v>
      </c>
      <c r="K147" s="65" t="s">
        <v>875</v>
      </c>
      <c r="L147" s="66" t="s">
        <v>10</v>
      </c>
      <c r="M147" s="67" t="str">
        <f t="shared" si="5"/>
        <v/>
      </c>
    </row>
    <row r="148" spans="7:13" x14ac:dyDescent="0.3">
      <c r="G148" s="64">
        <v>139</v>
      </c>
      <c r="H148" s="65" t="s">
        <v>917</v>
      </c>
      <c r="I148" s="65" t="s">
        <v>905</v>
      </c>
      <c r="J148" s="68" t="s">
        <v>12</v>
      </c>
      <c r="K148" s="65" t="s">
        <v>905</v>
      </c>
      <c r="L148" s="68" t="s">
        <v>12</v>
      </c>
      <c r="M148" s="67" t="str">
        <f t="shared" si="5"/>
        <v/>
      </c>
    </row>
    <row r="149" spans="7:13" x14ac:dyDescent="0.3">
      <c r="G149" s="64">
        <v>140</v>
      </c>
      <c r="H149" s="65" t="s">
        <v>917</v>
      </c>
      <c r="I149" s="65" t="s">
        <v>845</v>
      </c>
      <c r="J149" s="66" t="s">
        <v>10</v>
      </c>
      <c r="K149" s="65" t="s">
        <v>845</v>
      </c>
      <c r="L149" s="66" t="s">
        <v>10</v>
      </c>
      <c r="M149" s="67" t="str">
        <f t="shared" si="5"/>
        <v/>
      </c>
    </row>
    <row r="150" spans="7:13" x14ac:dyDescent="0.3">
      <c r="G150" s="64">
        <v>141</v>
      </c>
      <c r="H150" s="65" t="s">
        <v>917</v>
      </c>
      <c r="I150" s="65" t="s">
        <v>857</v>
      </c>
      <c r="J150" s="66" t="s">
        <v>10</v>
      </c>
      <c r="K150" s="65" t="s">
        <v>857</v>
      </c>
      <c r="L150" s="66" t="s">
        <v>10</v>
      </c>
      <c r="M150" s="67" t="str">
        <f t="shared" si="5"/>
        <v/>
      </c>
    </row>
    <row r="151" spans="7:13" x14ac:dyDescent="0.3">
      <c r="G151" s="64">
        <v>142</v>
      </c>
      <c r="H151" s="65" t="s">
        <v>917</v>
      </c>
      <c r="I151" s="65" t="s">
        <v>911</v>
      </c>
      <c r="J151" s="68" t="s">
        <v>12</v>
      </c>
      <c r="K151" s="65" t="s">
        <v>911</v>
      </c>
      <c r="L151" s="68" t="s">
        <v>12</v>
      </c>
      <c r="M151" s="67" t="str">
        <f t="shared" si="5"/>
        <v/>
      </c>
    </row>
    <row r="152" spans="7:13" x14ac:dyDescent="0.3">
      <c r="G152" s="64">
        <v>143</v>
      </c>
      <c r="H152" s="65" t="s">
        <v>917</v>
      </c>
      <c r="I152" s="65" t="s">
        <v>881</v>
      </c>
      <c r="J152" s="68" t="s">
        <v>12</v>
      </c>
      <c r="K152" s="65" t="s">
        <v>881</v>
      </c>
      <c r="L152" s="68" t="s">
        <v>12</v>
      </c>
      <c r="M152" s="67" t="str">
        <f t="shared" si="5"/>
        <v/>
      </c>
    </row>
    <row r="153" spans="7:13" x14ac:dyDescent="0.3">
      <c r="G153" s="64">
        <v>144</v>
      </c>
      <c r="H153" s="65" t="s">
        <v>917</v>
      </c>
      <c r="I153" s="65" t="s">
        <v>894</v>
      </c>
      <c r="J153" s="68" t="s">
        <v>12</v>
      </c>
      <c r="K153" s="65" t="s">
        <v>894</v>
      </c>
      <c r="L153" s="66" t="s">
        <v>10</v>
      </c>
      <c r="M153" s="67" t="str">
        <f t="shared" si="5"/>
        <v/>
      </c>
    </row>
    <row r="154" spans="7:13" x14ac:dyDescent="0.3">
      <c r="G154" s="64">
        <v>145</v>
      </c>
      <c r="H154" s="65" t="s">
        <v>917</v>
      </c>
      <c r="I154" s="65" t="s">
        <v>841</v>
      </c>
      <c r="J154" s="68" t="s">
        <v>12</v>
      </c>
      <c r="K154" s="65" t="s">
        <v>841</v>
      </c>
      <c r="L154" s="68" t="s">
        <v>12</v>
      </c>
      <c r="M154" s="67" t="str">
        <f t="shared" si="5"/>
        <v/>
      </c>
    </row>
    <row r="155" spans="7:13" x14ac:dyDescent="0.3">
      <c r="G155" s="64">
        <v>146</v>
      </c>
      <c r="H155" s="65" t="s">
        <v>917</v>
      </c>
      <c r="I155" s="65" t="s">
        <v>872</v>
      </c>
      <c r="J155" s="66" t="s">
        <v>10</v>
      </c>
      <c r="K155" s="65" t="s">
        <v>872</v>
      </c>
      <c r="L155" s="66" t="s">
        <v>10</v>
      </c>
      <c r="M155" s="67" t="str">
        <f t="shared" si="5"/>
        <v/>
      </c>
    </row>
    <row r="156" spans="7:13" x14ac:dyDescent="0.3">
      <c r="G156" s="64">
        <v>147</v>
      </c>
      <c r="H156" s="65" t="s">
        <v>917</v>
      </c>
      <c r="I156" s="65" t="s">
        <v>835</v>
      </c>
      <c r="J156" s="68" t="s">
        <v>12</v>
      </c>
      <c r="K156" s="65" t="s">
        <v>835</v>
      </c>
      <c r="L156" s="66" t="s">
        <v>10</v>
      </c>
      <c r="M156" s="67" t="str">
        <f t="shared" si="5"/>
        <v/>
      </c>
    </row>
    <row r="157" spans="7:13" x14ac:dyDescent="0.3">
      <c r="G157" s="64">
        <v>148</v>
      </c>
      <c r="H157" s="65" t="s">
        <v>917</v>
      </c>
      <c r="I157" s="65" t="s">
        <v>682</v>
      </c>
      <c r="J157" s="68" t="s">
        <v>12</v>
      </c>
      <c r="K157" s="65" t="s">
        <v>682</v>
      </c>
      <c r="L157" s="68" t="s">
        <v>12</v>
      </c>
      <c r="M157" s="67" t="str">
        <f t="shared" si="5"/>
        <v/>
      </c>
    </row>
    <row r="158" spans="7:13" x14ac:dyDescent="0.3">
      <c r="G158" s="64">
        <v>149</v>
      </c>
      <c r="H158" s="65" t="s">
        <v>917</v>
      </c>
      <c r="I158" s="65" t="s">
        <v>854</v>
      </c>
      <c r="J158" s="66" t="s">
        <v>10</v>
      </c>
      <c r="K158" s="65" t="s">
        <v>854</v>
      </c>
      <c r="L158" s="66" t="s">
        <v>10</v>
      </c>
      <c r="M158" s="67" t="str">
        <f t="shared" si="5"/>
        <v/>
      </c>
    </row>
    <row r="159" spans="7:13" x14ac:dyDescent="0.3">
      <c r="G159" s="64">
        <v>150</v>
      </c>
      <c r="H159" s="65" t="s">
        <v>699</v>
      </c>
      <c r="I159" s="65" t="s">
        <v>49</v>
      </c>
      <c r="J159" s="68" t="s">
        <v>12</v>
      </c>
      <c r="K159" s="65" t="s">
        <v>49</v>
      </c>
      <c r="L159" s="68" t="s">
        <v>12</v>
      </c>
      <c r="M159" s="67" t="str">
        <f t="shared" si="5"/>
        <v/>
      </c>
    </row>
    <row r="160" spans="7:13" x14ac:dyDescent="0.3">
      <c r="G160" s="64">
        <v>151</v>
      </c>
      <c r="H160" s="65" t="s">
        <v>699</v>
      </c>
      <c r="I160" s="65" t="s">
        <v>689</v>
      </c>
      <c r="J160" s="70" t="s">
        <v>37</v>
      </c>
      <c r="K160" s="65" t="s">
        <v>689</v>
      </c>
      <c r="L160" s="68" t="s">
        <v>12</v>
      </c>
      <c r="M160" s="67" t="str">
        <f t="shared" si="5"/>
        <v/>
      </c>
    </row>
    <row r="161" spans="7:13" x14ac:dyDescent="0.3">
      <c r="G161" s="64">
        <v>152</v>
      </c>
      <c r="H161" s="65" t="s">
        <v>699</v>
      </c>
      <c r="I161" s="65" t="s">
        <v>17</v>
      </c>
      <c r="J161" s="68" t="s">
        <v>12</v>
      </c>
      <c r="K161" s="65" t="s">
        <v>17</v>
      </c>
      <c r="L161" s="66" t="s">
        <v>10</v>
      </c>
      <c r="M161" s="67" t="str">
        <f t="shared" si="5"/>
        <v/>
      </c>
    </row>
    <row r="162" spans="7:13" x14ac:dyDescent="0.3">
      <c r="G162" s="64">
        <v>153</v>
      </c>
      <c r="H162" s="65" t="s">
        <v>699</v>
      </c>
      <c r="I162" s="65" t="s">
        <v>696</v>
      </c>
      <c r="J162" s="68" t="s">
        <v>12</v>
      </c>
      <c r="K162" s="65" t="s">
        <v>696</v>
      </c>
      <c r="L162" s="68" t="s">
        <v>12</v>
      </c>
      <c r="M162" s="67" t="str">
        <f t="shared" si="5"/>
        <v/>
      </c>
    </row>
    <row r="163" spans="7:13" x14ac:dyDescent="0.3">
      <c r="G163" s="64">
        <v>154</v>
      </c>
      <c r="H163" s="65" t="s">
        <v>699</v>
      </c>
      <c r="I163" s="65" t="s">
        <v>682</v>
      </c>
      <c r="J163" s="68" t="s">
        <v>12</v>
      </c>
      <c r="K163" s="65" t="s">
        <v>682</v>
      </c>
      <c r="L163" s="68" t="s">
        <v>12</v>
      </c>
      <c r="M163" s="67" t="str">
        <f t="shared" si="5"/>
        <v/>
      </c>
    </row>
    <row r="164" spans="7:13" x14ac:dyDescent="0.3">
      <c r="G164" s="64">
        <v>155</v>
      </c>
      <c r="H164" s="65" t="s">
        <v>759</v>
      </c>
      <c r="I164" s="65" t="s">
        <v>727</v>
      </c>
      <c r="J164" s="69" t="s">
        <v>14</v>
      </c>
      <c r="K164" s="65" t="s">
        <v>727</v>
      </c>
      <c r="L164" s="68" t="s">
        <v>12</v>
      </c>
      <c r="M164" s="67" t="str">
        <f t="shared" si="5"/>
        <v/>
      </c>
    </row>
    <row r="165" spans="7:13" x14ac:dyDescent="0.3">
      <c r="G165" s="64">
        <v>156</v>
      </c>
      <c r="H165" s="65" t="s">
        <v>760</v>
      </c>
      <c r="I165" s="65" t="s">
        <v>756</v>
      </c>
      <c r="J165" s="65"/>
      <c r="K165" s="65" t="s">
        <v>756</v>
      </c>
      <c r="L165" s="66" t="s">
        <v>10</v>
      </c>
      <c r="M165" s="67" t="s">
        <v>1121</v>
      </c>
    </row>
    <row r="166" spans="7:13" x14ac:dyDescent="0.3">
      <c r="G166" s="64">
        <v>157</v>
      </c>
      <c r="H166" s="65" t="s">
        <v>759</v>
      </c>
      <c r="I166" s="65" t="s">
        <v>31</v>
      </c>
      <c r="J166" s="66" t="s">
        <v>10</v>
      </c>
      <c r="K166" s="65" t="s">
        <v>31</v>
      </c>
      <c r="L166" s="66" t="s">
        <v>10</v>
      </c>
      <c r="M166" s="67" t="str">
        <f>IF(I166=K166,"","*")</f>
        <v/>
      </c>
    </row>
    <row r="167" spans="7:13" x14ac:dyDescent="0.3">
      <c r="G167" s="64">
        <v>158</v>
      </c>
      <c r="H167" s="65" t="s">
        <v>759</v>
      </c>
      <c r="I167" s="65" t="s">
        <v>745</v>
      </c>
      <c r="J167" s="68" t="s">
        <v>12</v>
      </c>
      <c r="K167" s="65" t="s">
        <v>745</v>
      </c>
      <c r="L167" s="66" t="s">
        <v>10</v>
      </c>
      <c r="M167" s="67" t="str">
        <f>IF(I167=K167,"","*")</f>
        <v/>
      </c>
    </row>
    <row r="168" spans="7:13" x14ac:dyDescent="0.3">
      <c r="G168" s="64">
        <v>159</v>
      </c>
      <c r="H168" s="65" t="s">
        <v>759</v>
      </c>
      <c r="I168" s="65" t="s">
        <v>689</v>
      </c>
      <c r="J168" s="68" t="s">
        <v>12</v>
      </c>
      <c r="K168" s="65" t="s">
        <v>733</v>
      </c>
      <c r="L168" s="68" t="s">
        <v>12</v>
      </c>
      <c r="M168" s="67" t="s">
        <v>1120</v>
      </c>
    </row>
    <row r="169" spans="7:13" x14ac:dyDescent="0.3">
      <c r="G169" s="64">
        <v>160</v>
      </c>
      <c r="H169" s="65" t="s">
        <v>759</v>
      </c>
      <c r="I169" s="65" t="s">
        <v>740</v>
      </c>
      <c r="J169" s="68" t="s">
        <v>12</v>
      </c>
      <c r="K169" s="65" t="s">
        <v>740</v>
      </c>
      <c r="L169" s="66" t="s">
        <v>10</v>
      </c>
      <c r="M169" s="67"/>
    </row>
    <row r="170" spans="7:13" x14ac:dyDescent="0.3">
      <c r="G170" s="64">
        <v>161</v>
      </c>
      <c r="H170" s="65" t="s">
        <v>759</v>
      </c>
      <c r="I170" s="65" t="s">
        <v>748</v>
      </c>
      <c r="J170" s="66" t="s">
        <v>10</v>
      </c>
      <c r="K170" s="65" t="s">
        <v>748</v>
      </c>
      <c r="L170" s="66" t="s">
        <v>10</v>
      </c>
      <c r="M170" s="67"/>
    </row>
    <row r="171" spans="7:13" x14ac:dyDescent="0.3">
      <c r="G171" s="64">
        <v>162</v>
      </c>
      <c r="H171" s="65" t="s">
        <v>759</v>
      </c>
      <c r="I171" s="65" t="s">
        <v>706</v>
      </c>
      <c r="J171" s="68" t="s">
        <v>12</v>
      </c>
      <c r="K171" s="65" t="s">
        <v>706</v>
      </c>
      <c r="L171" s="66" t="s">
        <v>10</v>
      </c>
      <c r="M171" s="67"/>
    </row>
    <row r="172" spans="7:13" x14ac:dyDescent="0.3">
      <c r="G172" s="64">
        <v>163</v>
      </c>
      <c r="H172" s="65" t="s">
        <v>759</v>
      </c>
      <c r="I172" s="65" t="s">
        <v>26</v>
      </c>
      <c r="J172" s="68" t="s">
        <v>12</v>
      </c>
      <c r="K172" s="65" t="s">
        <v>26</v>
      </c>
      <c r="L172" s="68" t="s">
        <v>12</v>
      </c>
      <c r="M172" s="67"/>
    </row>
    <row r="173" spans="7:13" x14ac:dyDescent="0.3">
      <c r="G173" s="64">
        <v>164</v>
      </c>
      <c r="H173" s="65" t="s">
        <v>759</v>
      </c>
      <c r="I173" s="65" t="s">
        <v>730</v>
      </c>
      <c r="J173" s="68" t="s">
        <v>12</v>
      </c>
      <c r="K173" s="65" t="s">
        <v>730</v>
      </c>
      <c r="L173" s="66" t="s">
        <v>10</v>
      </c>
      <c r="M173" s="67" t="str">
        <f>IF(I173=K173,"","*")</f>
        <v/>
      </c>
    </row>
    <row r="174" spans="7:13" x14ac:dyDescent="0.3">
      <c r="G174" s="64">
        <v>165</v>
      </c>
      <c r="H174" s="65" t="s">
        <v>759</v>
      </c>
      <c r="I174" s="65" t="s">
        <v>682</v>
      </c>
      <c r="J174" s="68" t="s">
        <v>12</v>
      </c>
      <c r="K174" s="65" t="s">
        <v>736</v>
      </c>
      <c r="L174" s="66" t="s">
        <v>10</v>
      </c>
      <c r="M174" s="67" t="s">
        <v>1120</v>
      </c>
    </row>
    <row r="175" spans="7:13" x14ac:dyDescent="0.3">
      <c r="G175" s="64">
        <v>166</v>
      </c>
      <c r="H175" s="65" t="s">
        <v>340</v>
      </c>
      <c r="I175" s="65" t="s">
        <v>308</v>
      </c>
      <c r="J175" s="69" t="s">
        <v>14</v>
      </c>
      <c r="K175" s="65" t="s">
        <v>308</v>
      </c>
      <c r="L175" s="69" t="s">
        <v>14</v>
      </c>
      <c r="M175" s="67" t="str">
        <f t="shared" ref="M175:M206" si="6">IF(I175=K175,"","*")</f>
        <v/>
      </c>
    </row>
    <row r="176" spans="7:13" x14ac:dyDescent="0.3">
      <c r="G176" s="64">
        <v>167</v>
      </c>
      <c r="H176" s="65" t="s">
        <v>340</v>
      </c>
      <c r="I176" s="65" t="s">
        <v>294</v>
      </c>
      <c r="J176" s="66" t="s">
        <v>10</v>
      </c>
      <c r="K176" s="65" t="s">
        <v>294</v>
      </c>
      <c r="L176" s="66" t="s">
        <v>10</v>
      </c>
      <c r="M176" s="67" t="str">
        <f t="shared" si="6"/>
        <v/>
      </c>
    </row>
    <row r="177" spans="7:13" x14ac:dyDescent="0.3">
      <c r="G177" s="64">
        <v>168</v>
      </c>
      <c r="H177" s="65" t="s">
        <v>340</v>
      </c>
      <c r="I177" s="65" t="s">
        <v>284</v>
      </c>
      <c r="J177" s="66" t="s">
        <v>10</v>
      </c>
      <c r="K177" s="65" t="s">
        <v>284</v>
      </c>
      <c r="L177" s="66" t="s">
        <v>10</v>
      </c>
      <c r="M177" s="67" t="str">
        <f t="shared" si="6"/>
        <v/>
      </c>
    </row>
    <row r="178" spans="7:13" x14ac:dyDescent="0.3">
      <c r="G178" s="64">
        <v>169</v>
      </c>
      <c r="H178" s="65" t="s">
        <v>340</v>
      </c>
      <c r="I178" s="65" t="s">
        <v>276</v>
      </c>
      <c r="J178" s="69" t="s">
        <v>14</v>
      </c>
      <c r="K178" s="65" t="s">
        <v>276</v>
      </c>
      <c r="L178" s="69" t="s">
        <v>14</v>
      </c>
      <c r="M178" s="67" t="str">
        <f t="shared" si="6"/>
        <v/>
      </c>
    </row>
    <row r="179" spans="7:13" x14ac:dyDescent="0.3">
      <c r="G179" s="64">
        <v>170</v>
      </c>
      <c r="H179" s="65" t="s">
        <v>340</v>
      </c>
      <c r="I179" s="65" t="s">
        <v>287</v>
      </c>
      <c r="J179" s="66" t="s">
        <v>10</v>
      </c>
      <c r="K179" s="65" t="s">
        <v>287</v>
      </c>
      <c r="L179" s="66" t="s">
        <v>10</v>
      </c>
      <c r="M179" s="67" t="str">
        <f t="shared" si="6"/>
        <v/>
      </c>
    </row>
    <row r="180" spans="7:13" x14ac:dyDescent="0.3">
      <c r="G180" s="64">
        <v>171</v>
      </c>
      <c r="H180" s="65" t="s">
        <v>340</v>
      </c>
      <c r="I180" s="65" t="s">
        <v>273</v>
      </c>
      <c r="J180" s="66" t="s">
        <v>10</v>
      </c>
      <c r="K180" s="65" t="s">
        <v>273</v>
      </c>
      <c r="L180" s="66" t="s">
        <v>10</v>
      </c>
      <c r="M180" s="67" t="str">
        <f t="shared" si="6"/>
        <v/>
      </c>
    </row>
    <row r="181" spans="7:13" x14ac:dyDescent="0.3">
      <c r="G181" s="64">
        <v>172</v>
      </c>
      <c r="H181" s="65" t="s">
        <v>340</v>
      </c>
      <c r="I181" s="65" t="s">
        <v>280</v>
      </c>
      <c r="J181" s="66" t="s">
        <v>10</v>
      </c>
      <c r="K181" s="65" t="s">
        <v>280</v>
      </c>
      <c r="L181" s="66" t="s">
        <v>10</v>
      </c>
      <c r="M181" s="67" t="str">
        <f t="shared" si="6"/>
        <v/>
      </c>
    </row>
    <row r="182" spans="7:13" x14ac:dyDescent="0.3">
      <c r="G182" s="64">
        <v>173</v>
      </c>
      <c r="H182" s="65" t="s">
        <v>340</v>
      </c>
      <c r="I182" s="65" t="s">
        <v>259</v>
      </c>
      <c r="J182" s="69" t="s">
        <v>14</v>
      </c>
      <c r="K182" s="65" t="s">
        <v>259</v>
      </c>
      <c r="L182" s="66" t="s">
        <v>10</v>
      </c>
      <c r="M182" s="67" t="str">
        <f t="shared" si="6"/>
        <v/>
      </c>
    </row>
    <row r="183" spans="7:13" x14ac:dyDescent="0.3">
      <c r="G183" s="64">
        <v>174</v>
      </c>
      <c r="H183" s="65" t="s">
        <v>340</v>
      </c>
      <c r="I183" s="65" t="s">
        <v>316</v>
      </c>
      <c r="J183" s="69" t="s">
        <v>14</v>
      </c>
      <c r="K183" s="65" t="s">
        <v>316</v>
      </c>
      <c r="L183" s="66" t="s">
        <v>10</v>
      </c>
      <c r="M183" s="67" t="str">
        <f t="shared" si="6"/>
        <v/>
      </c>
    </row>
    <row r="184" spans="7:13" x14ac:dyDescent="0.3">
      <c r="G184" s="64">
        <v>175</v>
      </c>
      <c r="H184" s="65" t="s">
        <v>340</v>
      </c>
      <c r="I184" s="65" t="s">
        <v>298</v>
      </c>
      <c r="J184" s="66" t="s">
        <v>10</v>
      </c>
      <c r="K184" s="65" t="s">
        <v>298</v>
      </c>
      <c r="L184" s="66" t="s">
        <v>10</v>
      </c>
      <c r="M184" s="67" t="str">
        <f t="shared" si="6"/>
        <v/>
      </c>
    </row>
    <row r="185" spans="7:13" x14ac:dyDescent="0.3">
      <c r="G185" s="64">
        <v>176</v>
      </c>
      <c r="H185" s="65" t="s">
        <v>340</v>
      </c>
      <c r="I185" s="65" t="s">
        <v>269</v>
      </c>
      <c r="J185" s="69" t="s">
        <v>14</v>
      </c>
      <c r="K185" s="65" t="s">
        <v>269</v>
      </c>
      <c r="L185" s="66" t="s">
        <v>10</v>
      </c>
      <c r="M185" s="67" t="str">
        <f t="shared" si="6"/>
        <v/>
      </c>
    </row>
    <row r="186" spans="7:13" x14ac:dyDescent="0.3">
      <c r="G186" s="64">
        <v>177</v>
      </c>
      <c r="H186" s="65" t="s">
        <v>340</v>
      </c>
      <c r="I186" s="65" t="s">
        <v>337</v>
      </c>
      <c r="J186" s="66" t="s">
        <v>10</v>
      </c>
      <c r="K186" s="65" t="s">
        <v>337</v>
      </c>
      <c r="L186" s="71" t="s">
        <v>35</v>
      </c>
      <c r="M186" s="67" t="str">
        <f t="shared" si="6"/>
        <v/>
      </c>
    </row>
    <row r="187" spans="7:13" x14ac:dyDescent="0.3">
      <c r="G187" s="64">
        <v>178</v>
      </c>
      <c r="H187" s="65" t="s">
        <v>340</v>
      </c>
      <c r="I187" s="65" t="s">
        <v>265</v>
      </c>
      <c r="J187" s="66" t="s">
        <v>10</v>
      </c>
      <c r="K187" s="65" t="s">
        <v>265</v>
      </c>
      <c r="L187" s="66" t="s">
        <v>10</v>
      </c>
      <c r="M187" s="67" t="str">
        <f t="shared" si="6"/>
        <v/>
      </c>
    </row>
    <row r="188" spans="7:13" x14ac:dyDescent="0.3">
      <c r="G188" s="64">
        <v>179</v>
      </c>
      <c r="H188" s="65" t="s">
        <v>340</v>
      </c>
      <c r="I188" s="65" t="s">
        <v>323</v>
      </c>
      <c r="J188" s="69" t="s">
        <v>14</v>
      </c>
      <c r="K188" s="65" t="s">
        <v>323</v>
      </c>
      <c r="L188" s="66" t="s">
        <v>10</v>
      </c>
      <c r="M188" s="67" t="str">
        <f t="shared" si="6"/>
        <v/>
      </c>
    </row>
    <row r="189" spans="7:13" x14ac:dyDescent="0.3">
      <c r="G189" s="64">
        <v>180</v>
      </c>
      <c r="H189" s="65" t="s">
        <v>340</v>
      </c>
      <c r="I189" s="65" t="s">
        <v>313</v>
      </c>
      <c r="J189" s="66" t="s">
        <v>10</v>
      </c>
      <c r="K189" s="65" t="s">
        <v>313</v>
      </c>
      <c r="L189" s="66" t="s">
        <v>10</v>
      </c>
      <c r="M189" s="67" t="str">
        <f t="shared" si="6"/>
        <v/>
      </c>
    </row>
    <row r="190" spans="7:13" x14ac:dyDescent="0.3">
      <c r="G190" s="64">
        <v>181</v>
      </c>
      <c r="H190" s="65" t="s">
        <v>340</v>
      </c>
      <c r="I190" s="65" t="s">
        <v>331</v>
      </c>
      <c r="J190" s="66" t="s">
        <v>10</v>
      </c>
      <c r="K190" s="65" t="s">
        <v>331</v>
      </c>
      <c r="L190" s="69" t="s">
        <v>14</v>
      </c>
      <c r="M190" s="67" t="str">
        <f t="shared" si="6"/>
        <v/>
      </c>
    </row>
    <row r="191" spans="7:13" x14ac:dyDescent="0.3">
      <c r="G191" s="64">
        <v>182</v>
      </c>
      <c r="H191" s="65" t="s">
        <v>340</v>
      </c>
      <c r="I191" s="65" t="s">
        <v>328</v>
      </c>
      <c r="J191" s="66" t="s">
        <v>10</v>
      </c>
      <c r="K191" s="65" t="s">
        <v>328</v>
      </c>
      <c r="L191" s="66" t="s">
        <v>10</v>
      </c>
      <c r="M191" s="67" t="str">
        <f t="shared" si="6"/>
        <v/>
      </c>
    </row>
    <row r="192" spans="7:13" x14ac:dyDescent="0.3">
      <c r="G192" s="64">
        <v>183</v>
      </c>
      <c r="H192" s="65" t="s">
        <v>340</v>
      </c>
      <c r="I192" s="65" t="s">
        <v>305</v>
      </c>
      <c r="J192" s="66" t="s">
        <v>10</v>
      </c>
      <c r="K192" s="65" t="s">
        <v>305</v>
      </c>
      <c r="L192" s="71" t="s">
        <v>35</v>
      </c>
      <c r="M192" s="67" t="str">
        <f t="shared" si="6"/>
        <v/>
      </c>
    </row>
    <row r="193" spans="7:13" x14ac:dyDescent="0.3">
      <c r="G193" s="64">
        <v>184</v>
      </c>
      <c r="H193" s="65" t="s">
        <v>340</v>
      </c>
      <c r="I193" s="65" t="s">
        <v>334</v>
      </c>
      <c r="J193" s="69" t="s">
        <v>14</v>
      </c>
      <c r="K193" s="65" t="s">
        <v>334</v>
      </c>
      <c r="L193" s="66" t="s">
        <v>10</v>
      </c>
      <c r="M193" s="67" t="str">
        <f t="shared" si="6"/>
        <v/>
      </c>
    </row>
    <row r="194" spans="7:13" x14ac:dyDescent="0.3">
      <c r="G194" s="64">
        <v>185</v>
      </c>
      <c r="H194" s="65" t="s">
        <v>340</v>
      </c>
      <c r="I194" s="65" t="s">
        <v>319</v>
      </c>
      <c r="J194" s="66" t="s">
        <v>10</v>
      </c>
      <c r="K194" s="65" t="s">
        <v>319</v>
      </c>
      <c r="L194" s="66" t="s">
        <v>10</v>
      </c>
      <c r="M194" s="67" t="str">
        <f t="shared" si="6"/>
        <v/>
      </c>
    </row>
    <row r="195" spans="7:13" x14ac:dyDescent="0.3">
      <c r="G195" s="64">
        <v>186</v>
      </c>
      <c r="H195" s="65" t="s">
        <v>340</v>
      </c>
      <c r="I195" s="65" t="s">
        <v>311</v>
      </c>
      <c r="J195" s="66" t="s">
        <v>10</v>
      </c>
      <c r="K195" s="65" t="s">
        <v>311</v>
      </c>
      <c r="L195" s="66" t="s">
        <v>10</v>
      </c>
      <c r="M195" s="67" t="str">
        <f t="shared" si="6"/>
        <v/>
      </c>
    </row>
    <row r="196" spans="7:13" x14ac:dyDescent="0.3">
      <c r="G196" s="64">
        <v>187</v>
      </c>
      <c r="H196" s="65" t="s">
        <v>340</v>
      </c>
      <c r="I196" s="65" t="s">
        <v>301</v>
      </c>
      <c r="J196" s="66" t="s">
        <v>10</v>
      </c>
      <c r="K196" s="65" t="s">
        <v>301</v>
      </c>
      <c r="L196" s="66" t="s">
        <v>10</v>
      </c>
      <c r="M196" s="67" t="str">
        <f t="shared" si="6"/>
        <v/>
      </c>
    </row>
    <row r="197" spans="7:13" x14ac:dyDescent="0.3">
      <c r="G197" s="64">
        <v>188</v>
      </c>
      <c r="H197" s="65" t="s">
        <v>395</v>
      </c>
      <c r="I197" s="65" t="s">
        <v>386</v>
      </c>
      <c r="J197" s="66" t="s">
        <v>10</v>
      </c>
      <c r="K197" s="65" t="s">
        <v>386</v>
      </c>
      <c r="L197" s="66" t="s">
        <v>10</v>
      </c>
      <c r="M197" s="67" t="str">
        <f t="shared" si="6"/>
        <v/>
      </c>
    </row>
    <row r="198" spans="7:13" x14ac:dyDescent="0.3">
      <c r="G198" s="64">
        <v>189</v>
      </c>
      <c r="H198" s="65" t="s">
        <v>395</v>
      </c>
      <c r="I198" s="65" t="s">
        <v>86</v>
      </c>
      <c r="J198" s="66" t="s">
        <v>10</v>
      </c>
      <c r="K198" s="65" t="s">
        <v>86</v>
      </c>
      <c r="L198" s="66" t="s">
        <v>10</v>
      </c>
      <c r="M198" s="67" t="str">
        <f t="shared" si="6"/>
        <v/>
      </c>
    </row>
    <row r="199" spans="7:13" x14ac:dyDescent="0.3">
      <c r="G199" s="64">
        <v>190</v>
      </c>
      <c r="H199" s="65" t="s">
        <v>395</v>
      </c>
      <c r="I199" s="65" t="s">
        <v>90</v>
      </c>
      <c r="J199" s="66" t="s">
        <v>10</v>
      </c>
      <c r="K199" s="65" t="s">
        <v>90</v>
      </c>
      <c r="L199" s="66" t="s">
        <v>10</v>
      </c>
      <c r="M199" s="67" t="str">
        <f t="shared" si="6"/>
        <v/>
      </c>
    </row>
    <row r="200" spans="7:13" x14ac:dyDescent="0.3">
      <c r="G200" s="64">
        <v>191</v>
      </c>
      <c r="H200" s="65" t="s">
        <v>395</v>
      </c>
      <c r="I200" s="65" t="s">
        <v>360</v>
      </c>
      <c r="J200" s="66" t="s">
        <v>10</v>
      </c>
      <c r="K200" s="65" t="s">
        <v>360</v>
      </c>
      <c r="L200" s="66" t="s">
        <v>10</v>
      </c>
      <c r="M200" s="67" t="str">
        <f t="shared" si="6"/>
        <v/>
      </c>
    </row>
    <row r="201" spans="7:13" x14ac:dyDescent="0.3">
      <c r="G201" s="64">
        <v>192</v>
      </c>
      <c r="H201" s="65" t="s">
        <v>395</v>
      </c>
      <c r="I201" s="65" t="s">
        <v>373</v>
      </c>
      <c r="J201" s="69" t="s">
        <v>14</v>
      </c>
      <c r="K201" s="65" t="s">
        <v>373</v>
      </c>
      <c r="L201" s="66" t="s">
        <v>10</v>
      </c>
      <c r="M201" s="67" t="str">
        <f t="shared" si="6"/>
        <v/>
      </c>
    </row>
    <row r="202" spans="7:13" x14ac:dyDescent="0.3">
      <c r="G202" s="64">
        <v>193</v>
      </c>
      <c r="H202" s="65" t="s">
        <v>395</v>
      </c>
      <c r="I202" s="65" t="s">
        <v>91</v>
      </c>
      <c r="J202" s="66" t="s">
        <v>10</v>
      </c>
      <c r="K202" s="65" t="s">
        <v>91</v>
      </c>
      <c r="L202" s="66" t="s">
        <v>10</v>
      </c>
      <c r="M202" s="67" t="str">
        <f t="shared" si="6"/>
        <v/>
      </c>
    </row>
    <row r="203" spans="7:13" x14ac:dyDescent="0.3">
      <c r="G203" s="64">
        <v>194</v>
      </c>
      <c r="H203" s="65" t="s">
        <v>395</v>
      </c>
      <c r="I203" s="65" t="s">
        <v>383</v>
      </c>
      <c r="J203" s="69" t="s">
        <v>14</v>
      </c>
      <c r="K203" s="65" t="s">
        <v>383</v>
      </c>
      <c r="L203" s="66" t="s">
        <v>10</v>
      </c>
      <c r="M203" s="67" t="str">
        <f t="shared" si="6"/>
        <v/>
      </c>
    </row>
    <row r="204" spans="7:13" x14ac:dyDescent="0.3">
      <c r="G204" s="64">
        <v>195</v>
      </c>
      <c r="H204" s="65" t="s">
        <v>395</v>
      </c>
      <c r="I204" s="65" t="s">
        <v>366</v>
      </c>
      <c r="J204" s="66" t="s">
        <v>10</v>
      </c>
      <c r="K204" s="65" t="s">
        <v>366</v>
      </c>
      <c r="L204" s="66" t="s">
        <v>10</v>
      </c>
      <c r="M204" s="67" t="str">
        <f t="shared" si="6"/>
        <v/>
      </c>
    </row>
    <row r="205" spans="7:13" x14ac:dyDescent="0.3">
      <c r="G205" s="64">
        <v>196</v>
      </c>
      <c r="H205" s="65" t="s">
        <v>395</v>
      </c>
      <c r="I205" s="65" t="s">
        <v>351</v>
      </c>
      <c r="J205" s="66" t="s">
        <v>10</v>
      </c>
      <c r="K205" s="65" t="s">
        <v>351</v>
      </c>
      <c r="L205" s="66" t="s">
        <v>10</v>
      </c>
      <c r="M205" s="67" t="str">
        <f t="shared" si="6"/>
        <v/>
      </c>
    </row>
    <row r="206" spans="7:13" x14ac:dyDescent="0.3">
      <c r="G206" s="64">
        <v>197</v>
      </c>
      <c r="H206" s="65" t="s">
        <v>395</v>
      </c>
      <c r="I206" s="65" t="s">
        <v>379</v>
      </c>
      <c r="J206" s="69" t="s">
        <v>14</v>
      </c>
      <c r="K206" s="65" t="s">
        <v>379</v>
      </c>
      <c r="L206" s="66" t="s">
        <v>10</v>
      </c>
      <c r="M206" s="67" t="str">
        <f t="shared" si="6"/>
        <v/>
      </c>
    </row>
    <row r="207" spans="7:13" x14ac:dyDescent="0.3">
      <c r="G207" s="64">
        <v>198</v>
      </c>
      <c r="H207" s="65" t="s">
        <v>395</v>
      </c>
      <c r="I207" s="65" t="s">
        <v>376</v>
      </c>
      <c r="J207" s="66" t="s">
        <v>10</v>
      </c>
      <c r="K207" s="65" t="s">
        <v>376</v>
      </c>
      <c r="L207" s="66" t="s">
        <v>10</v>
      </c>
      <c r="M207" s="67" t="str">
        <f t="shared" ref="M207:M236" si="7">IF(I207=K207,"","*")</f>
        <v/>
      </c>
    </row>
    <row r="208" spans="7:13" x14ac:dyDescent="0.3">
      <c r="G208" s="64">
        <v>199</v>
      </c>
      <c r="H208" s="65" t="s">
        <v>395</v>
      </c>
      <c r="I208" s="65" t="s">
        <v>342</v>
      </c>
      <c r="J208" s="66" t="s">
        <v>10</v>
      </c>
      <c r="K208" s="65" t="s">
        <v>342</v>
      </c>
      <c r="L208" s="66" t="s">
        <v>10</v>
      </c>
      <c r="M208" s="67" t="str">
        <f t="shared" si="7"/>
        <v/>
      </c>
    </row>
    <row r="209" spans="7:13" x14ac:dyDescent="0.3">
      <c r="G209" s="64">
        <v>200</v>
      </c>
      <c r="H209" s="65" t="s">
        <v>395</v>
      </c>
      <c r="I209" s="65" t="s">
        <v>356</v>
      </c>
      <c r="J209" s="66" t="s">
        <v>10</v>
      </c>
      <c r="K209" s="65" t="s">
        <v>356</v>
      </c>
      <c r="L209" s="66" t="s">
        <v>10</v>
      </c>
      <c r="M209" s="67" t="str">
        <f t="shared" si="7"/>
        <v/>
      </c>
    </row>
    <row r="210" spans="7:13" x14ac:dyDescent="0.3">
      <c r="G210" s="64">
        <v>201</v>
      </c>
      <c r="H210" s="65" t="s">
        <v>395</v>
      </c>
      <c r="I210" s="65" t="s">
        <v>369</v>
      </c>
      <c r="J210" s="66" t="s">
        <v>10</v>
      </c>
      <c r="K210" s="65" t="s">
        <v>369</v>
      </c>
      <c r="L210" s="66" t="s">
        <v>10</v>
      </c>
      <c r="M210" s="67" t="str">
        <f t="shared" si="7"/>
        <v/>
      </c>
    </row>
    <row r="211" spans="7:13" x14ac:dyDescent="0.3">
      <c r="G211" s="64">
        <v>202</v>
      </c>
      <c r="H211" s="65" t="s">
        <v>448</v>
      </c>
      <c r="I211" s="65" t="s">
        <v>420</v>
      </c>
      <c r="J211" s="68" t="s">
        <v>12</v>
      </c>
      <c r="K211" s="65" t="s">
        <v>420</v>
      </c>
      <c r="L211" s="68" t="s">
        <v>12</v>
      </c>
      <c r="M211" s="67" t="str">
        <f t="shared" si="7"/>
        <v/>
      </c>
    </row>
    <row r="212" spans="7:13" x14ac:dyDescent="0.3">
      <c r="G212" s="64">
        <v>203</v>
      </c>
      <c r="H212" s="65" t="s">
        <v>448</v>
      </c>
      <c r="I212" s="65" t="s">
        <v>75</v>
      </c>
      <c r="J212" s="68" t="s">
        <v>12</v>
      </c>
      <c r="K212" s="65" t="s">
        <v>75</v>
      </c>
      <c r="L212" s="68" t="s">
        <v>12</v>
      </c>
      <c r="M212" s="67" t="str">
        <f t="shared" si="7"/>
        <v/>
      </c>
    </row>
    <row r="213" spans="7:13" x14ac:dyDescent="0.3">
      <c r="G213" s="64">
        <v>204</v>
      </c>
      <c r="H213" s="65" t="s">
        <v>448</v>
      </c>
      <c r="I213" s="65" t="s">
        <v>426</v>
      </c>
      <c r="J213" s="68" t="s">
        <v>12</v>
      </c>
      <c r="K213" s="65" t="s">
        <v>426</v>
      </c>
      <c r="L213" s="66" t="s">
        <v>10</v>
      </c>
      <c r="M213" s="67" t="str">
        <f t="shared" si="7"/>
        <v/>
      </c>
    </row>
    <row r="214" spans="7:13" x14ac:dyDescent="0.3">
      <c r="G214" s="64">
        <v>205</v>
      </c>
      <c r="H214" s="65" t="s">
        <v>448</v>
      </c>
      <c r="I214" s="65" t="s">
        <v>416</v>
      </c>
      <c r="J214" s="68" t="s">
        <v>12</v>
      </c>
      <c r="K214" s="65" t="s">
        <v>416</v>
      </c>
      <c r="L214" s="68" t="s">
        <v>12</v>
      </c>
      <c r="M214" s="67" t="str">
        <f t="shared" si="7"/>
        <v/>
      </c>
    </row>
    <row r="215" spans="7:13" x14ac:dyDescent="0.3">
      <c r="G215" s="64">
        <v>206</v>
      </c>
      <c r="H215" s="65" t="s">
        <v>448</v>
      </c>
      <c r="I215" s="65" t="s">
        <v>423</v>
      </c>
      <c r="J215" s="68" t="s">
        <v>12</v>
      </c>
      <c r="K215" s="65" t="s">
        <v>423</v>
      </c>
      <c r="L215" s="66" t="s">
        <v>10</v>
      </c>
      <c r="M215" s="67" t="str">
        <f t="shared" si="7"/>
        <v/>
      </c>
    </row>
    <row r="216" spans="7:13" x14ac:dyDescent="0.3">
      <c r="G216" s="64">
        <v>207</v>
      </c>
      <c r="H216" s="65" t="s">
        <v>448</v>
      </c>
      <c r="I216" s="65" t="s">
        <v>405</v>
      </c>
      <c r="J216" s="68" t="s">
        <v>12</v>
      </c>
      <c r="K216" s="65" t="s">
        <v>405</v>
      </c>
      <c r="L216" s="68" t="s">
        <v>12</v>
      </c>
      <c r="M216" s="67" t="str">
        <f t="shared" si="7"/>
        <v/>
      </c>
    </row>
    <row r="217" spans="7:13" x14ac:dyDescent="0.3">
      <c r="G217" s="64">
        <v>208</v>
      </c>
      <c r="H217" s="65" t="s">
        <v>448</v>
      </c>
      <c r="I217" s="65" t="s">
        <v>76</v>
      </c>
      <c r="J217" s="66" t="s">
        <v>10</v>
      </c>
      <c r="K217" s="65" t="s">
        <v>76</v>
      </c>
      <c r="L217" s="68" t="s">
        <v>12</v>
      </c>
      <c r="M217" s="67" t="str">
        <f t="shared" si="7"/>
        <v/>
      </c>
    </row>
    <row r="218" spans="7:13" x14ac:dyDescent="0.3">
      <c r="G218" s="64">
        <v>209</v>
      </c>
      <c r="H218" s="65" t="s">
        <v>448</v>
      </c>
      <c r="I218" s="65" t="s">
        <v>412</v>
      </c>
      <c r="J218" s="68" t="s">
        <v>12</v>
      </c>
      <c r="K218" s="65" t="s">
        <v>412</v>
      </c>
      <c r="L218" s="68" t="s">
        <v>12</v>
      </c>
      <c r="M218" s="67" t="str">
        <f t="shared" si="7"/>
        <v/>
      </c>
    </row>
    <row r="219" spans="7:13" x14ac:dyDescent="0.3">
      <c r="G219" s="64">
        <v>210</v>
      </c>
      <c r="H219" s="65" t="s">
        <v>448</v>
      </c>
      <c r="I219" s="65" t="s">
        <v>433</v>
      </c>
      <c r="J219" s="68" t="s">
        <v>12</v>
      </c>
      <c r="K219" s="65" t="s">
        <v>433</v>
      </c>
      <c r="L219" s="66" t="s">
        <v>10</v>
      </c>
      <c r="M219" s="67" t="str">
        <f t="shared" si="7"/>
        <v/>
      </c>
    </row>
    <row r="220" spans="7:13" x14ac:dyDescent="0.3">
      <c r="G220" s="64">
        <v>211</v>
      </c>
      <c r="H220" s="65" t="s">
        <v>448</v>
      </c>
      <c r="I220" s="65" t="s">
        <v>82</v>
      </c>
      <c r="J220" s="68" t="s">
        <v>12</v>
      </c>
      <c r="K220" s="65" t="s">
        <v>82</v>
      </c>
      <c r="L220" s="66" t="s">
        <v>10</v>
      </c>
      <c r="M220" s="67" t="str">
        <f t="shared" si="7"/>
        <v/>
      </c>
    </row>
    <row r="221" spans="7:13" x14ac:dyDescent="0.3">
      <c r="G221" s="64">
        <v>212</v>
      </c>
      <c r="H221" s="65" t="s">
        <v>448</v>
      </c>
      <c r="I221" s="65" t="s">
        <v>442</v>
      </c>
      <c r="J221" s="68" t="s">
        <v>12</v>
      </c>
      <c r="K221" s="65" t="s">
        <v>442</v>
      </c>
      <c r="L221" s="68" t="s">
        <v>12</v>
      </c>
      <c r="M221" s="67" t="str">
        <f t="shared" si="7"/>
        <v/>
      </c>
    </row>
    <row r="222" spans="7:13" x14ac:dyDescent="0.3">
      <c r="G222" s="64">
        <v>213</v>
      </c>
      <c r="H222" s="65" t="s">
        <v>448</v>
      </c>
      <c r="I222" s="65" t="s">
        <v>397</v>
      </c>
      <c r="J222" s="68" t="s">
        <v>12</v>
      </c>
      <c r="K222" s="65" t="s">
        <v>397</v>
      </c>
      <c r="L222" s="66" t="s">
        <v>10</v>
      </c>
      <c r="M222" s="67" t="str">
        <f t="shared" si="7"/>
        <v/>
      </c>
    </row>
    <row r="223" spans="7:13" x14ac:dyDescent="0.3">
      <c r="G223" s="64">
        <v>214</v>
      </c>
      <c r="H223" s="65" t="s">
        <v>448</v>
      </c>
      <c r="I223" s="65" t="s">
        <v>77</v>
      </c>
      <c r="J223" s="66" t="s">
        <v>10</v>
      </c>
      <c r="K223" s="65" t="s">
        <v>77</v>
      </c>
      <c r="L223" s="68" t="s">
        <v>12</v>
      </c>
      <c r="M223" s="67" t="str">
        <f t="shared" si="7"/>
        <v/>
      </c>
    </row>
    <row r="224" spans="7:13" x14ac:dyDescent="0.3">
      <c r="G224" s="64">
        <v>215</v>
      </c>
      <c r="H224" s="65" t="s">
        <v>448</v>
      </c>
      <c r="I224" s="65" t="s">
        <v>445</v>
      </c>
      <c r="J224" s="66" t="s">
        <v>10</v>
      </c>
      <c r="K224" s="65" t="s">
        <v>445</v>
      </c>
      <c r="L224" s="68" t="s">
        <v>12</v>
      </c>
      <c r="M224" s="67" t="str">
        <f t="shared" si="7"/>
        <v/>
      </c>
    </row>
    <row r="225" spans="7:13" x14ac:dyDescent="0.3">
      <c r="G225" s="64">
        <v>216</v>
      </c>
      <c r="H225" s="65" t="s">
        <v>448</v>
      </c>
      <c r="I225" s="65" t="s">
        <v>439</v>
      </c>
      <c r="J225" s="68" t="s">
        <v>12</v>
      </c>
      <c r="K225" s="65" t="s">
        <v>439</v>
      </c>
      <c r="L225" s="68" t="s">
        <v>12</v>
      </c>
      <c r="M225" s="67" t="str">
        <f t="shared" si="7"/>
        <v/>
      </c>
    </row>
    <row r="226" spans="7:13" x14ac:dyDescent="0.3">
      <c r="G226" s="64">
        <v>217</v>
      </c>
      <c r="H226" s="65" t="s">
        <v>489</v>
      </c>
      <c r="I226" s="65" t="s">
        <v>480</v>
      </c>
      <c r="J226" s="68" t="s">
        <v>12</v>
      </c>
      <c r="K226" s="65" t="s">
        <v>480</v>
      </c>
      <c r="L226" s="68" t="s">
        <v>12</v>
      </c>
      <c r="M226" s="67" t="str">
        <f t="shared" si="7"/>
        <v/>
      </c>
    </row>
    <row r="227" spans="7:13" x14ac:dyDescent="0.3">
      <c r="G227" s="64">
        <v>218</v>
      </c>
      <c r="H227" s="65" t="s">
        <v>489</v>
      </c>
      <c r="I227" s="65" t="s">
        <v>486</v>
      </c>
      <c r="J227" s="68" t="s">
        <v>12</v>
      </c>
      <c r="K227" s="65" t="s">
        <v>486</v>
      </c>
      <c r="L227" s="68" t="s">
        <v>12</v>
      </c>
      <c r="M227" s="67" t="str">
        <f t="shared" si="7"/>
        <v/>
      </c>
    </row>
    <row r="228" spans="7:13" x14ac:dyDescent="0.3">
      <c r="G228" s="64">
        <v>219</v>
      </c>
      <c r="H228" s="65" t="s">
        <v>489</v>
      </c>
      <c r="I228" s="65" t="s">
        <v>465</v>
      </c>
      <c r="J228" s="68" t="s">
        <v>12</v>
      </c>
      <c r="K228" s="65" t="s">
        <v>465</v>
      </c>
      <c r="L228" s="68" t="s">
        <v>12</v>
      </c>
      <c r="M228" s="67" t="str">
        <f t="shared" si="7"/>
        <v/>
      </c>
    </row>
    <row r="229" spans="7:13" x14ac:dyDescent="0.3">
      <c r="G229" s="64">
        <v>220</v>
      </c>
      <c r="H229" s="65" t="s">
        <v>489</v>
      </c>
      <c r="I229" s="65" t="s">
        <v>471</v>
      </c>
      <c r="J229" s="68" t="s">
        <v>12</v>
      </c>
      <c r="K229" s="65" t="s">
        <v>471</v>
      </c>
      <c r="L229" s="68" t="s">
        <v>12</v>
      </c>
      <c r="M229" s="67" t="str">
        <f t="shared" si="7"/>
        <v/>
      </c>
    </row>
    <row r="230" spans="7:13" x14ac:dyDescent="0.3">
      <c r="G230" s="64">
        <v>221</v>
      </c>
      <c r="H230" s="65" t="s">
        <v>489</v>
      </c>
      <c r="I230" s="65" t="s">
        <v>468</v>
      </c>
      <c r="J230" s="66" t="s">
        <v>10</v>
      </c>
      <c r="K230" s="65" t="s">
        <v>468</v>
      </c>
      <c r="L230" s="66" t="s">
        <v>10</v>
      </c>
      <c r="M230" s="67" t="str">
        <f t="shared" si="7"/>
        <v/>
      </c>
    </row>
    <row r="231" spans="7:13" x14ac:dyDescent="0.3">
      <c r="G231" s="64">
        <v>222</v>
      </c>
      <c r="H231" s="65" t="s">
        <v>489</v>
      </c>
      <c r="I231" s="65" t="s">
        <v>483</v>
      </c>
      <c r="J231" s="66" t="s">
        <v>10</v>
      </c>
      <c r="K231" s="65" t="s">
        <v>483</v>
      </c>
      <c r="L231" s="66" t="s">
        <v>10</v>
      </c>
      <c r="M231" s="67" t="str">
        <f t="shared" si="7"/>
        <v/>
      </c>
    </row>
    <row r="232" spans="7:13" x14ac:dyDescent="0.3">
      <c r="G232" s="64">
        <v>223</v>
      </c>
      <c r="H232" s="65" t="s">
        <v>489</v>
      </c>
      <c r="I232" s="65" t="s">
        <v>461</v>
      </c>
      <c r="J232" s="68" t="s">
        <v>12</v>
      </c>
      <c r="K232" s="65" t="s">
        <v>461</v>
      </c>
      <c r="L232" s="66" t="s">
        <v>10</v>
      </c>
      <c r="M232" s="67" t="str">
        <f t="shared" si="7"/>
        <v/>
      </c>
    </row>
    <row r="233" spans="7:13" x14ac:dyDescent="0.3">
      <c r="G233" s="64">
        <v>224</v>
      </c>
      <c r="H233" s="65" t="s">
        <v>489</v>
      </c>
      <c r="I233" s="65" t="s">
        <v>474</v>
      </c>
      <c r="J233" s="66" t="s">
        <v>10</v>
      </c>
      <c r="K233" s="65" t="s">
        <v>474</v>
      </c>
      <c r="L233" s="66" t="s">
        <v>10</v>
      </c>
      <c r="M233" s="67" t="str">
        <f t="shared" si="7"/>
        <v/>
      </c>
    </row>
    <row r="234" spans="7:13" x14ac:dyDescent="0.3">
      <c r="G234" s="64">
        <v>225</v>
      </c>
      <c r="H234" s="65" t="s">
        <v>489</v>
      </c>
      <c r="I234" s="65" t="s">
        <v>477</v>
      </c>
      <c r="J234" s="66" t="s">
        <v>10</v>
      </c>
      <c r="K234" s="65" t="s">
        <v>477</v>
      </c>
      <c r="L234" s="66" t="s">
        <v>10</v>
      </c>
      <c r="M234" s="67" t="str">
        <f t="shared" si="7"/>
        <v/>
      </c>
    </row>
    <row r="235" spans="7:13" x14ac:dyDescent="0.3">
      <c r="G235" s="64">
        <v>226</v>
      </c>
      <c r="H235" s="65" t="s">
        <v>489</v>
      </c>
      <c r="I235" s="65" t="s">
        <v>450</v>
      </c>
      <c r="J235" s="68" t="s">
        <v>12</v>
      </c>
      <c r="K235" s="65" t="s">
        <v>450</v>
      </c>
      <c r="L235" s="66" t="s">
        <v>10</v>
      </c>
      <c r="M235" s="67" t="str">
        <f t="shared" si="7"/>
        <v/>
      </c>
    </row>
    <row r="236" spans="7:13" x14ac:dyDescent="0.3">
      <c r="G236" s="72">
        <v>227</v>
      </c>
      <c r="H236" s="73" t="s">
        <v>489</v>
      </c>
      <c r="I236" s="73" t="s">
        <v>458</v>
      </c>
      <c r="J236" s="74" t="s">
        <v>12</v>
      </c>
      <c r="K236" s="73" t="s">
        <v>458</v>
      </c>
      <c r="L236" s="74" t="s">
        <v>12</v>
      </c>
      <c r="M236" s="75" t="str">
        <f t="shared" si="7"/>
        <v/>
      </c>
    </row>
  </sheetData>
  <sortState ref="G14:M240">
    <sortCondition ref="G14:G240"/>
  </sortState>
  <mergeCells count="7">
    <mergeCell ref="G2:I2"/>
    <mergeCell ref="G3:I3"/>
    <mergeCell ref="G8:I8"/>
    <mergeCell ref="G7:I7"/>
    <mergeCell ref="G6:I6"/>
    <mergeCell ref="G5:I5"/>
    <mergeCell ref="G4:I4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51AE-6523-4201-849E-E694D0DE8ADA}">
  <dimension ref="B2:M47"/>
  <sheetViews>
    <sheetView workbookViewId="0">
      <selection activeCell="A19" sqref="A19"/>
    </sheetView>
  </sheetViews>
  <sheetFormatPr defaultRowHeight="16.5" x14ac:dyDescent="0.3"/>
  <cols>
    <col min="3" max="3" width="13.75" customWidth="1"/>
    <col min="7" max="10" width="13.75" customWidth="1"/>
  </cols>
  <sheetData>
    <row r="2" spans="2:13" ht="17.25" thickBot="1" x14ac:dyDescent="0.35">
      <c r="B2" s="33" t="s">
        <v>0</v>
      </c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4"/>
      <c r="K2" s="2" t="s">
        <v>5</v>
      </c>
      <c r="L2" s="35" t="s">
        <v>6</v>
      </c>
      <c r="M2" s="28" t="s">
        <v>7</v>
      </c>
    </row>
    <row r="3" spans="2:13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2"/>
      <c r="K3" s="3" t="s">
        <v>3</v>
      </c>
      <c r="L3" s="36"/>
      <c r="M3" s="29"/>
    </row>
    <row r="4" spans="2:13" ht="33" customHeight="1" x14ac:dyDescent="0.3">
      <c r="B4" s="26" t="s">
        <v>727</v>
      </c>
      <c r="C4" s="18" t="str">
        <f>INDEX(G4:N4,1,MATCH(MAX(G7:O7), G7:O7, 0))</f>
        <v>국민의힘</v>
      </c>
      <c r="D4" s="22"/>
      <c r="E4" s="22"/>
      <c r="F4" s="22"/>
      <c r="G4" s="7" t="s">
        <v>10</v>
      </c>
      <c r="H4" s="7" t="s">
        <v>12</v>
      </c>
      <c r="I4" s="20"/>
      <c r="J4" s="22" t="s">
        <v>16</v>
      </c>
      <c r="K4" s="22"/>
      <c r="L4" s="22"/>
      <c r="M4" s="24"/>
    </row>
    <row r="5" spans="2:13" ht="17.25" thickBot="1" x14ac:dyDescent="0.35">
      <c r="B5" s="27"/>
      <c r="C5" s="14"/>
      <c r="D5" s="23"/>
      <c r="E5" s="23"/>
      <c r="F5" s="23"/>
      <c r="G5" s="8" t="s">
        <v>728</v>
      </c>
      <c r="H5" s="8" t="s">
        <v>729</v>
      </c>
      <c r="I5" s="21"/>
      <c r="J5" s="23"/>
      <c r="K5" s="23"/>
      <c r="L5" s="23"/>
      <c r="M5" s="25"/>
    </row>
    <row r="6" spans="2:13" ht="17.25" thickBot="1" x14ac:dyDescent="0.35">
      <c r="B6" s="4"/>
      <c r="C6" s="4"/>
      <c r="D6" s="5" t="s">
        <v>727</v>
      </c>
      <c r="E6" s="11">
        <v>63875</v>
      </c>
      <c r="F6" s="11">
        <v>43338</v>
      </c>
      <c r="G6" s="12">
        <v>18906</v>
      </c>
      <c r="H6" s="12">
        <v>23519</v>
      </c>
      <c r="I6" s="13"/>
      <c r="J6" s="11">
        <v>42425</v>
      </c>
      <c r="K6" s="6">
        <v>913</v>
      </c>
      <c r="L6" s="11">
        <v>20537</v>
      </c>
      <c r="M6" s="10">
        <v>100</v>
      </c>
    </row>
    <row r="7" spans="2:13" ht="17.25" thickBot="1" x14ac:dyDescent="0.35">
      <c r="B7" s="14"/>
      <c r="C7" s="14"/>
      <c r="D7" s="15"/>
      <c r="E7" s="13"/>
      <c r="F7" s="13"/>
      <c r="G7" s="13">
        <v>44.56</v>
      </c>
      <c r="H7" s="13">
        <v>55.43</v>
      </c>
      <c r="I7" s="13"/>
      <c r="J7" s="13"/>
      <c r="K7" s="13"/>
      <c r="L7" s="13"/>
      <c r="M7" s="16"/>
    </row>
    <row r="8" spans="2:13" ht="33" customHeight="1" x14ac:dyDescent="0.3">
      <c r="B8" s="26" t="s">
        <v>730</v>
      </c>
      <c r="C8" s="18" t="str">
        <f t="shared" ref="C8" si="0">INDEX(G8:N8,1,MATCH(MAX(G11:O11), G11:O11, 0))</f>
        <v>더불어민주당</v>
      </c>
      <c r="D8" s="22"/>
      <c r="E8" s="22"/>
      <c r="F8" s="22"/>
      <c r="G8" s="7" t="s">
        <v>10</v>
      </c>
      <c r="H8" s="7" t="s">
        <v>12</v>
      </c>
      <c r="I8" s="20"/>
      <c r="J8" s="22" t="s">
        <v>16</v>
      </c>
      <c r="K8" s="22"/>
      <c r="L8" s="22"/>
      <c r="M8" s="24"/>
    </row>
    <row r="9" spans="2:13" ht="17.25" thickBot="1" x14ac:dyDescent="0.35">
      <c r="B9" s="27"/>
      <c r="C9" s="14"/>
      <c r="D9" s="23"/>
      <c r="E9" s="23"/>
      <c r="F9" s="23"/>
      <c r="G9" s="8" t="s">
        <v>731</v>
      </c>
      <c r="H9" s="8" t="s">
        <v>732</v>
      </c>
      <c r="I9" s="21"/>
      <c r="J9" s="23"/>
      <c r="K9" s="23"/>
      <c r="L9" s="23"/>
      <c r="M9" s="25"/>
    </row>
    <row r="10" spans="2:13" ht="17.25" thickBot="1" x14ac:dyDescent="0.35">
      <c r="B10" s="4"/>
      <c r="C10" s="4"/>
      <c r="D10" s="5" t="s">
        <v>730</v>
      </c>
      <c r="E10" s="11">
        <v>18238</v>
      </c>
      <c r="F10" s="11">
        <v>12760</v>
      </c>
      <c r="G10" s="12">
        <v>6333</v>
      </c>
      <c r="H10" s="12">
        <v>6044</v>
      </c>
      <c r="I10" s="13"/>
      <c r="J10" s="11">
        <v>12377</v>
      </c>
      <c r="K10" s="6">
        <v>383</v>
      </c>
      <c r="L10" s="11">
        <v>5478</v>
      </c>
      <c r="M10" s="10">
        <v>100</v>
      </c>
    </row>
    <row r="11" spans="2:13" ht="17.25" thickBot="1" x14ac:dyDescent="0.35">
      <c r="B11" s="14"/>
      <c r="C11" s="14"/>
      <c r="D11" s="15"/>
      <c r="E11" s="13"/>
      <c r="F11" s="13"/>
      <c r="G11" s="13">
        <v>51.16</v>
      </c>
      <c r="H11" s="13">
        <v>48.83</v>
      </c>
      <c r="I11" s="13"/>
      <c r="J11" s="13"/>
      <c r="K11" s="13"/>
      <c r="L11" s="13"/>
      <c r="M11" s="16"/>
    </row>
    <row r="12" spans="2:13" ht="33" customHeight="1" x14ac:dyDescent="0.3">
      <c r="B12" s="26" t="s">
        <v>733</v>
      </c>
      <c r="C12" s="18" t="str">
        <f t="shared" ref="C12" si="1">INDEX(G12:N12,1,MATCH(MAX(G15:O15), G15:O15, 0))</f>
        <v>국민의힘</v>
      </c>
      <c r="D12" s="22"/>
      <c r="E12" s="22"/>
      <c r="F12" s="22"/>
      <c r="G12" s="7" t="s">
        <v>10</v>
      </c>
      <c r="H12" s="7" t="s">
        <v>12</v>
      </c>
      <c r="I12" s="20"/>
      <c r="J12" s="22" t="s">
        <v>16</v>
      </c>
      <c r="K12" s="22"/>
      <c r="L12" s="22"/>
      <c r="M12" s="24"/>
    </row>
    <row r="13" spans="2:13" ht="17.25" thickBot="1" x14ac:dyDescent="0.35">
      <c r="B13" s="27"/>
      <c r="C13" s="14"/>
      <c r="D13" s="23"/>
      <c r="E13" s="23"/>
      <c r="F13" s="23"/>
      <c r="G13" s="8" t="s">
        <v>734</v>
      </c>
      <c r="H13" s="8" t="s">
        <v>735</v>
      </c>
      <c r="I13" s="21"/>
      <c r="J13" s="23"/>
      <c r="K13" s="23"/>
      <c r="L13" s="23"/>
      <c r="M13" s="25"/>
    </row>
    <row r="14" spans="2:13" ht="17.25" thickBot="1" x14ac:dyDescent="0.35">
      <c r="B14" s="4"/>
      <c r="C14" s="4"/>
      <c r="D14" s="5" t="s">
        <v>733</v>
      </c>
      <c r="E14" s="11">
        <v>91508</v>
      </c>
      <c r="F14" s="11">
        <v>55282</v>
      </c>
      <c r="G14" s="12">
        <v>26904</v>
      </c>
      <c r="H14" s="12">
        <v>27131</v>
      </c>
      <c r="I14" s="13"/>
      <c r="J14" s="11">
        <v>54035</v>
      </c>
      <c r="K14" s="11">
        <v>1247</v>
      </c>
      <c r="L14" s="11">
        <v>36226</v>
      </c>
      <c r="M14" s="10">
        <v>99.99</v>
      </c>
    </row>
    <row r="15" spans="2:13" ht="17.25" thickBot="1" x14ac:dyDescent="0.35">
      <c r="B15" s="14"/>
      <c r="C15" s="14"/>
      <c r="D15" s="15"/>
      <c r="E15" s="13"/>
      <c r="F15" s="13"/>
      <c r="G15" s="13">
        <v>49.78</v>
      </c>
      <c r="H15" s="13">
        <v>50.21</v>
      </c>
      <c r="I15" s="13"/>
      <c r="J15" s="13"/>
      <c r="K15" s="13"/>
      <c r="L15" s="13"/>
      <c r="M15" s="16"/>
    </row>
    <row r="16" spans="2:13" ht="33" customHeight="1" x14ac:dyDescent="0.3">
      <c r="B16" s="26" t="s">
        <v>736</v>
      </c>
      <c r="C16" s="18" t="str">
        <f t="shared" ref="C16" si="2">INDEX(G16:N16,1,MATCH(MAX(G19:O19), G19:O19, 0))</f>
        <v>더불어민주당</v>
      </c>
      <c r="D16" s="22"/>
      <c r="E16" s="22"/>
      <c r="F16" s="22"/>
      <c r="G16" s="7" t="s">
        <v>10</v>
      </c>
      <c r="H16" s="7" t="s">
        <v>12</v>
      </c>
      <c r="I16" s="7" t="s">
        <v>35</v>
      </c>
      <c r="J16" s="22" t="s">
        <v>16</v>
      </c>
      <c r="K16" s="22"/>
      <c r="L16" s="22"/>
      <c r="M16" s="24"/>
    </row>
    <row r="17" spans="2:13" ht="17.25" thickBot="1" x14ac:dyDescent="0.35">
      <c r="B17" s="27"/>
      <c r="C17" s="14"/>
      <c r="D17" s="23"/>
      <c r="E17" s="23"/>
      <c r="F17" s="23"/>
      <c r="G17" s="8" t="s">
        <v>737</v>
      </c>
      <c r="H17" s="8" t="s">
        <v>738</v>
      </c>
      <c r="I17" s="8" t="s">
        <v>739</v>
      </c>
      <c r="J17" s="23"/>
      <c r="K17" s="23"/>
      <c r="L17" s="23"/>
      <c r="M17" s="25"/>
    </row>
    <row r="18" spans="2:13" ht="17.25" thickBot="1" x14ac:dyDescent="0.35">
      <c r="B18" s="4"/>
      <c r="C18" s="4"/>
      <c r="D18" s="5" t="s">
        <v>736</v>
      </c>
      <c r="E18" s="11">
        <v>114347</v>
      </c>
      <c r="F18" s="11">
        <v>63000</v>
      </c>
      <c r="G18" s="12">
        <v>29579</v>
      </c>
      <c r="H18" s="12">
        <v>29231</v>
      </c>
      <c r="I18" s="12">
        <v>3449</v>
      </c>
      <c r="J18" s="11">
        <v>62259</v>
      </c>
      <c r="K18" s="6">
        <v>741</v>
      </c>
      <c r="L18" s="11">
        <v>51347</v>
      </c>
      <c r="M18" s="10">
        <v>100</v>
      </c>
    </row>
    <row r="19" spans="2:13" ht="17.25" thickBot="1" x14ac:dyDescent="0.35">
      <c r="B19" s="14"/>
      <c r="C19" s="14"/>
      <c r="D19" s="15"/>
      <c r="E19" s="13"/>
      <c r="F19" s="13"/>
      <c r="G19" s="13">
        <v>47.5</v>
      </c>
      <c r="H19" s="13">
        <v>46.95</v>
      </c>
      <c r="I19" s="13">
        <v>5.53</v>
      </c>
      <c r="J19" s="13"/>
      <c r="K19" s="13"/>
      <c r="L19" s="13"/>
      <c r="M19" s="16"/>
    </row>
    <row r="20" spans="2:13" ht="33" customHeight="1" x14ac:dyDescent="0.3">
      <c r="B20" s="26" t="s">
        <v>740</v>
      </c>
      <c r="C20" s="18" t="str">
        <f t="shared" ref="C20" si="3">INDEX(G20:N20,1,MATCH(MAX(G23:O23), G23:O23, 0))</f>
        <v>더불어민주당</v>
      </c>
      <c r="D20" s="22"/>
      <c r="E20" s="22"/>
      <c r="F20" s="22"/>
      <c r="G20" s="7" t="s">
        <v>10</v>
      </c>
      <c r="H20" s="7" t="s">
        <v>12</v>
      </c>
      <c r="I20" s="20"/>
      <c r="J20" s="22" t="s">
        <v>16</v>
      </c>
      <c r="K20" s="22"/>
      <c r="L20" s="22"/>
      <c r="M20" s="24"/>
    </row>
    <row r="21" spans="2:13" ht="17.25" thickBot="1" x14ac:dyDescent="0.35">
      <c r="B21" s="27"/>
      <c r="C21" s="14"/>
      <c r="D21" s="23"/>
      <c r="E21" s="23"/>
      <c r="F21" s="23"/>
      <c r="G21" s="8" t="s">
        <v>741</v>
      </c>
      <c r="H21" s="8" t="s">
        <v>742</v>
      </c>
      <c r="I21" s="21"/>
      <c r="J21" s="23"/>
      <c r="K21" s="23"/>
      <c r="L21" s="23"/>
      <c r="M21" s="25"/>
    </row>
    <row r="22" spans="2:13" ht="17.25" thickBot="1" x14ac:dyDescent="0.35">
      <c r="B22" s="4"/>
      <c r="C22" s="4"/>
      <c r="D22" s="5" t="s">
        <v>740</v>
      </c>
      <c r="E22" s="11">
        <v>371521</v>
      </c>
      <c r="F22" s="11">
        <v>203736</v>
      </c>
      <c r="G22" s="12">
        <v>107130</v>
      </c>
      <c r="H22" s="12">
        <v>93274</v>
      </c>
      <c r="I22" s="13"/>
      <c r="J22" s="11">
        <v>200404</v>
      </c>
      <c r="K22" s="11">
        <v>3332</v>
      </c>
      <c r="L22" s="11">
        <v>167785</v>
      </c>
      <c r="M22" s="10">
        <v>100</v>
      </c>
    </row>
    <row r="23" spans="2:13" ht="17.25" thickBot="1" x14ac:dyDescent="0.35">
      <c r="B23" s="14"/>
      <c r="C23" s="14"/>
      <c r="D23" s="15"/>
      <c r="E23" s="13"/>
      <c r="F23" s="13"/>
      <c r="G23" s="13">
        <v>53.45</v>
      </c>
      <c r="H23" s="13">
        <v>46.54</v>
      </c>
      <c r="I23" s="13"/>
      <c r="J23" s="13"/>
      <c r="K23" s="13"/>
      <c r="L23" s="13"/>
      <c r="M23" s="16"/>
    </row>
    <row r="24" spans="2:13" ht="33" customHeight="1" x14ac:dyDescent="0.3">
      <c r="B24" s="26" t="s">
        <v>26</v>
      </c>
      <c r="C24" s="18" t="str">
        <f t="shared" ref="C24" si="4">INDEX(G24:N24,1,MATCH(MAX(G27:O27), G27:O27, 0))</f>
        <v>국민의힘</v>
      </c>
      <c r="D24" s="22"/>
      <c r="E24" s="22"/>
      <c r="F24" s="22"/>
      <c r="G24" s="7" t="s">
        <v>10</v>
      </c>
      <c r="H24" s="7" t="s">
        <v>12</v>
      </c>
      <c r="I24" s="20"/>
      <c r="J24" s="22" t="s">
        <v>16</v>
      </c>
      <c r="K24" s="22"/>
      <c r="L24" s="22"/>
      <c r="M24" s="24"/>
    </row>
    <row r="25" spans="2:13" ht="17.25" thickBot="1" x14ac:dyDescent="0.35">
      <c r="B25" s="27"/>
      <c r="C25" s="14"/>
      <c r="D25" s="23"/>
      <c r="E25" s="23"/>
      <c r="F25" s="23"/>
      <c r="G25" s="8" t="s">
        <v>743</v>
      </c>
      <c r="H25" s="8" t="s">
        <v>744</v>
      </c>
      <c r="I25" s="21"/>
      <c r="J25" s="23"/>
      <c r="K25" s="23"/>
      <c r="L25" s="23"/>
      <c r="M25" s="25"/>
    </row>
    <row r="26" spans="2:13" ht="17.25" thickBot="1" x14ac:dyDescent="0.35">
      <c r="B26" s="4"/>
      <c r="C26" s="4"/>
      <c r="D26" s="5" t="s">
        <v>26</v>
      </c>
      <c r="E26" s="11">
        <v>340276</v>
      </c>
      <c r="F26" s="11">
        <v>214086</v>
      </c>
      <c r="G26" s="12">
        <v>100117</v>
      </c>
      <c r="H26" s="12">
        <v>110567</v>
      </c>
      <c r="I26" s="13"/>
      <c r="J26" s="11">
        <v>210684</v>
      </c>
      <c r="K26" s="11">
        <v>3402</v>
      </c>
      <c r="L26" s="11">
        <v>126190</v>
      </c>
      <c r="M26" s="10">
        <v>100</v>
      </c>
    </row>
    <row r="27" spans="2:13" ht="17.25" thickBot="1" x14ac:dyDescent="0.35">
      <c r="B27" s="14"/>
      <c r="C27" s="14"/>
      <c r="D27" s="15"/>
      <c r="E27" s="13"/>
      <c r="F27" s="13"/>
      <c r="G27" s="13">
        <v>47.51</v>
      </c>
      <c r="H27" s="13">
        <v>52.48</v>
      </c>
      <c r="I27" s="13"/>
      <c r="J27" s="13"/>
      <c r="K27" s="13"/>
      <c r="L27" s="13"/>
      <c r="M27" s="16"/>
    </row>
    <row r="28" spans="2:13" ht="33" customHeight="1" x14ac:dyDescent="0.3">
      <c r="B28" s="26" t="s">
        <v>745</v>
      </c>
      <c r="C28" s="18" t="str">
        <f t="shared" ref="C28" si="5">INDEX(G28:N28,1,MATCH(MAX(G31:O31), G31:O31, 0))</f>
        <v>더불어민주당</v>
      </c>
      <c r="D28" s="22"/>
      <c r="E28" s="22"/>
      <c r="F28" s="22"/>
      <c r="G28" s="7" t="s">
        <v>10</v>
      </c>
      <c r="H28" s="7" t="s">
        <v>12</v>
      </c>
      <c r="I28" s="20"/>
      <c r="J28" s="22" t="s">
        <v>16</v>
      </c>
      <c r="K28" s="22"/>
      <c r="L28" s="22"/>
      <c r="M28" s="24"/>
    </row>
    <row r="29" spans="2:13" ht="17.25" thickBot="1" x14ac:dyDescent="0.35">
      <c r="B29" s="27"/>
      <c r="C29" s="14"/>
      <c r="D29" s="23"/>
      <c r="E29" s="23"/>
      <c r="F29" s="23"/>
      <c r="G29" s="8" t="s">
        <v>746</v>
      </c>
      <c r="H29" s="8" t="s">
        <v>747</v>
      </c>
      <c r="I29" s="21"/>
      <c r="J29" s="23"/>
      <c r="K29" s="23"/>
      <c r="L29" s="23"/>
      <c r="M29" s="25"/>
    </row>
    <row r="30" spans="2:13" ht="17.25" thickBot="1" x14ac:dyDescent="0.35">
      <c r="B30" s="4"/>
      <c r="C30" s="4"/>
      <c r="D30" s="5" t="s">
        <v>745</v>
      </c>
      <c r="E30" s="11">
        <v>423155</v>
      </c>
      <c r="F30" s="11">
        <v>246618</v>
      </c>
      <c r="G30" s="12">
        <v>137082</v>
      </c>
      <c r="H30" s="12">
        <v>105424</v>
      </c>
      <c r="I30" s="13"/>
      <c r="J30" s="11">
        <v>242506</v>
      </c>
      <c r="K30" s="11">
        <v>4112</v>
      </c>
      <c r="L30" s="11">
        <v>176537</v>
      </c>
      <c r="M30" s="10">
        <v>100</v>
      </c>
    </row>
    <row r="31" spans="2:13" ht="17.25" thickBot="1" x14ac:dyDescent="0.35">
      <c r="B31" s="14"/>
      <c r="C31" s="14"/>
      <c r="D31" s="15"/>
      <c r="E31" s="13"/>
      <c r="F31" s="13"/>
      <c r="G31" s="13">
        <v>56.52</v>
      </c>
      <c r="H31" s="13">
        <v>43.47</v>
      </c>
      <c r="I31" s="13"/>
      <c r="J31" s="13"/>
      <c r="K31" s="13"/>
      <c r="L31" s="13"/>
      <c r="M31" s="16"/>
    </row>
    <row r="32" spans="2:13" ht="33" customHeight="1" x14ac:dyDescent="0.3">
      <c r="B32" s="26" t="s">
        <v>748</v>
      </c>
      <c r="C32" s="18" t="str">
        <f t="shared" ref="C32" si="6">INDEX(G32:N32,1,MATCH(MAX(G35:O35), G35:O35, 0))</f>
        <v>더불어민주당</v>
      </c>
      <c r="D32" s="22"/>
      <c r="E32" s="22"/>
      <c r="F32" s="22"/>
      <c r="G32" s="7" t="s">
        <v>10</v>
      </c>
      <c r="H32" s="7" t="s">
        <v>12</v>
      </c>
      <c r="I32" s="20"/>
      <c r="J32" s="22" t="s">
        <v>16</v>
      </c>
      <c r="K32" s="22"/>
      <c r="L32" s="22"/>
      <c r="M32" s="24"/>
    </row>
    <row r="33" spans="2:13" ht="17.25" thickBot="1" x14ac:dyDescent="0.35">
      <c r="B33" s="27"/>
      <c r="C33" s="14"/>
      <c r="D33" s="23"/>
      <c r="E33" s="23"/>
      <c r="F33" s="23"/>
      <c r="G33" s="8" t="s">
        <v>749</v>
      </c>
      <c r="H33" s="8" t="s">
        <v>750</v>
      </c>
      <c r="I33" s="21"/>
      <c r="J33" s="23"/>
      <c r="K33" s="23"/>
      <c r="L33" s="23"/>
      <c r="M33" s="25"/>
    </row>
    <row r="34" spans="2:13" ht="17.25" thickBot="1" x14ac:dyDescent="0.35">
      <c r="B34" s="4"/>
      <c r="C34" s="4"/>
      <c r="D34" s="5" t="s">
        <v>748</v>
      </c>
      <c r="E34" s="11">
        <v>438493</v>
      </c>
      <c r="F34" s="11">
        <v>249827</v>
      </c>
      <c r="G34" s="12">
        <v>152585</v>
      </c>
      <c r="H34" s="12">
        <v>93388</v>
      </c>
      <c r="I34" s="13"/>
      <c r="J34" s="11">
        <v>245973</v>
      </c>
      <c r="K34" s="11">
        <v>3854</v>
      </c>
      <c r="L34" s="11">
        <v>188666</v>
      </c>
      <c r="M34" s="10">
        <v>100</v>
      </c>
    </row>
    <row r="35" spans="2:13" ht="17.25" thickBot="1" x14ac:dyDescent="0.35">
      <c r="B35" s="14"/>
      <c r="C35" s="14"/>
      <c r="D35" s="15"/>
      <c r="E35" s="13"/>
      <c r="F35" s="13"/>
      <c r="G35" s="13">
        <v>62.03</v>
      </c>
      <c r="H35" s="13">
        <v>37.96</v>
      </c>
      <c r="I35" s="13"/>
      <c r="J35" s="13"/>
      <c r="K35" s="13"/>
      <c r="L35" s="13"/>
      <c r="M35" s="16"/>
    </row>
    <row r="36" spans="2:13" ht="33" customHeight="1" x14ac:dyDescent="0.3">
      <c r="B36" s="26" t="s">
        <v>31</v>
      </c>
      <c r="C36" s="18" t="str">
        <f t="shared" ref="C36" si="7">INDEX(G36:N36,1,MATCH(MAX(G39:O39), G39:O39, 0))</f>
        <v>더불어민주당</v>
      </c>
      <c r="D36" s="22"/>
      <c r="E36" s="22"/>
      <c r="F36" s="22"/>
      <c r="G36" s="7" t="s">
        <v>10</v>
      </c>
      <c r="H36" s="7" t="s">
        <v>12</v>
      </c>
      <c r="I36" s="20"/>
      <c r="J36" s="22" t="s">
        <v>16</v>
      </c>
      <c r="K36" s="22"/>
      <c r="L36" s="22"/>
      <c r="M36" s="24"/>
    </row>
    <row r="37" spans="2:13" ht="17.25" thickBot="1" x14ac:dyDescent="0.35">
      <c r="B37" s="27"/>
      <c r="C37" s="14"/>
      <c r="D37" s="23"/>
      <c r="E37" s="23"/>
      <c r="F37" s="23"/>
      <c r="G37" s="8" t="s">
        <v>751</v>
      </c>
      <c r="H37" s="8" t="s">
        <v>752</v>
      </c>
      <c r="I37" s="21"/>
      <c r="J37" s="23"/>
      <c r="K37" s="23"/>
      <c r="L37" s="23"/>
      <c r="M37" s="25"/>
    </row>
    <row r="38" spans="2:13" ht="17.25" thickBot="1" x14ac:dyDescent="0.35">
      <c r="B38" s="4"/>
      <c r="C38" s="4"/>
      <c r="D38" s="5" t="s">
        <v>31</v>
      </c>
      <c r="E38" s="11">
        <v>249419</v>
      </c>
      <c r="F38" s="11">
        <v>145855</v>
      </c>
      <c r="G38" s="12">
        <v>90243</v>
      </c>
      <c r="H38" s="12">
        <v>53154</v>
      </c>
      <c r="I38" s="13"/>
      <c r="J38" s="11">
        <v>143397</v>
      </c>
      <c r="K38" s="11">
        <v>2458</v>
      </c>
      <c r="L38" s="11">
        <v>103564</v>
      </c>
      <c r="M38" s="10">
        <v>100</v>
      </c>
    </row>
    <row r="39" spans="2:13" ht="17.25" thickBot="1" x14ac:dyDescent="0.35">
      <c r="B39" s="14"/>
      <c r="C39" s="14"/>
      <c r="D39" s="15"/>
      <c r="E39" s="13"/>
      <c r="F39" s="13"/>
      <c r="G39" s="13">
        <v>62.93</v>
      </c>
      <c r="H39" s="13">
        <v>37.06</v>
      </c>
      <c r="I39" s="13"/>
      <c r="J39" s="13"/>
      <c r="K39" s="13"/>
      <c r="L39" s="13"/>
      <c r="M39" s="16"/>
    </row>
    <row r="40" spans="2:13" ht="33" customHeight="1" x14ac:dyDescent="0.3">
      <c r="B40" s="26" t="s">
        <v>706</v>
      </c>
      <c r="C40" s="18" t="str">
        <f t="shared" ref="C40" si="8">INDEX(G40:N40,1,MATCH(MAX(G43:O43), G43:O43, 0))</f>
        <v>더불어민주당</v>
      </c>
      <c r="D40" s="22"/>
      <c r="E40" s="22"/>
      <c r="F40" s="22"/>
      <c r="G40" s="7" t="s">
        <v>10</v>
      </c>
      <c r="H40" s="7" t="s">
        <v>12</v>
      </c>
      <c r="I40" s="7" t="s">
        <v>14</v>
      </c>
      <c r="J40" s="22" t="s">
        <v>16</v>
      </c>
      <c r="K40" s="22"/>
      <c r="L40" s="22"/>
      <c r="M40" s="24"/>
    </row>
    <row r="41" spans="2:13" ht="17.25" thickBot="1" x14ac:dyDescent="0.35">
      <c r="B41" s="27"/>
      <c r="C41" s="14"/>
      <c r="D41" s="23"/>
      <c r="E41" s="23"/>
      <c r="F41" s="23"/>
      <c r="G41" s="8" t="s">
        <v>753</v>
      </c>
      <c r="H41" s="8" t="s">
        <v>754</v>
      </c>
      <c r="I41" s="8" t="s">
        <v>755</v>
      </c>
      <c r="J41" s="23"/>
      <c r="K41" s="23"/>
      <c r="L41" s="23"/>
      <c r="M41" s="25"/>
    </row>
    <row r="42" spans="2:13" ht="17.25" thickBot="1" x14ac:dyDescent="0.35">
      <c r="B42" s="4"/>
      <c r="C42" s="4"/>
      <c r="D42" s="5" t="s">
        <v>706</v>
      </c>
      <c r="E42" s="11">
        <v>334223</v>
      </c>
      <c r="F42" s="11">
        <v>190975</v>
      </c>
      <c r="G42" s="12">
        <v>98056</v>
      </c>
      <c r="H42" s="12">
        <v>83436</v>
      </c>
      <c r="I42" s="12">
        <v>6341</v>
      </c>
      <c r="J42" s="11">
        <v>187833</v>
      </c>
      <c r="K42" s="11">
        <v>3142</v>
      </c>
      <c r="L42" s="11">
        <v>143248</v>
      </c>
      <c r="M42" s="10">
        <v>100</v>
      </c>
    </row>
    <row r="43" spans="2:13" ht="17.25" thickBot="1" x14ac:dyDescent="0.35">
      <c r="B43" s="14"/>
      <c r="C43" s="14"/>
      <c r="D43" s="15"/>
      <c r="E43" s="13"/>
      <c r="F43" s="13"/>
      <c r="G43" s="13">
        <v>52.2</v>
      </c>
      <c r="H43" s="13">
        <v>44.42</v>
      </c>
      <c r="I43" s="13">
        <v>3.37</v>
      </c>
      <c r="J43" s="13"/>
      <c r="K43" s="13"/>
      <c r="L43" s="13"/>
      <c r="M43" s="16"/>
    </row>
    <row r="44" spans="2:13" ht="33" customHeight="1" x14ac:dyDescent="0.3">
      <c r="B44" s="26" t="s">
        <v>756</v>
      </c>
      <c r="C44" s="18" t="str">
        <f t="shared" ref="C44" si="9">INDEX(G44:N44,1,MATCH(MAX(G47:O47), G47:O47, 0))</f>
        <v>더불어민주당</v>
      </c>
      <c r="D44" s="22"/>
      <c r="E44" s="22"/>
      <c r="F44" s="22"/>
      <c r="G44" s="7" t="s">
        <v>10</v>
      </c>
      <c r="H44" s="7" t="s">
        <v>12</v>
      </c>
      <c r="I44" s="20"/>
      <c r="J44" s="22" t="s">
        <v>16</v>
      </c>
      <c r="K44" s="22"/>
      <c r="L44" s="22"/>
      <c r="M44" s="24"/>
    </row>
    <row r="45" spans="2:13" ht="17.25" thickBot="1" x14ac:dyDescent="0.35">
      <c r="B45" s="27"/>
      <c r="C45" s="14"/>
      <c r="D45" s="23"/>
      <c r="E45" s="23"/>
      <c r="F45" s="23"/>
      <c r="G45" s="8" t="s">
        <v>757</v>
      </c>
      <c r="H45" s="8" t="s">
        <v>758</v>
      </c>
      <c r="I45" s="21"/>
      <c r="J45" s="23"/>
      <c r="K45" s="23"/>
      <c r="L45" s="23"/>
      <c r="M45" s="25"/>
    </row>
    <row r="46" spans="2:13" ht="17.25" thickBot="1" x14ac:dyDescent="0.35">
      <c r="B46" s="4"/>
      <c r="C46" s="4"/>
      <c r="D46" s="5" t="s">
        <v>756</v>
      </c>
      <c r="E46" s="11">
        <v>218404</v>
      </c>
      <c r="F46" s="11">
        <v>123434</v>
      </c>
      <c r="G46" s="12">
        <v>79111</v>
      </c>
      <c r="H46" s="12">
        <v>42820</v>
      </c>
      <c r="I46" s="13"/>
      <c r="J46" s="11">
        <v>121931</v>
      </c>
      <c r="K46" s="11">
        <v>1503</v>
      </c>
      <c r="L46" s="11">
        <v>94970</v>
      </c>
      <c r="M46" s="10">
        <v>100</v>
      </c>
    </row>
    <row r="47" spans="2:13" ht="17.25" thickBot="1" x14ac:dyDescent="0.35">
      <c r="B47" s="14"/>
      <c r="C47" s="14"/>
      <c r="D47" s="15"/>
      <c r="E47" s="13"/>
      <c r="F47" s="13"/>
      <c r="G47" s="13">
        <v>64.88</v>
      </c>
      <c r="H47" s="13">
        <v>35.11</v>
      </c>
      <c r="I47" s="13"/>
      <c r="J47" s="13"/>
      <c r="K47" s="13"/>
      <c r="L47" s="13"/>
      <c r="M47" s="16"/>
    </row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4E7D-C53C-428C-954C-545C9506B5E0}">
  <dimension ref="B2:N23"/>
  <sheetViews>
    <sheetView workbookViewId="0">
      <selection activeCell="C4" sqref="C4"/>
    </sheetView>
  </sheetViews>
  <sheetFormatPr defaultRowHeight="16.5" x14ac:dyDescent="0.3"/>
  <cols>
    <col min="3" max="3" width="15" customWidth="1"/>
    <col min="7" max="10" width="15.75" customWidth="1"/>
  </cols>
  <sheetData>
    <row r="2" spans="2:14" ht="17.25" customHeight="1" thickBot="1" x14ac:dyDescent="0.35">
      <c r="B2" s="33" t="s">
        <v>0</v>
      </c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4"/>
      <c r="L2" s="2" t="s">
        <v>5</v>
      </c>
      <c r="M2" s="35" t="s">
        <v>6</v>
      </c>
      <c r="N2" s="28" t="s">
        <v>7</v>
      </c>
    </row>
    <row r="3" spans="2:14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1"/>
      <c r="K3" s="32"/>
      <c r="L3" s="3" t="s">
        <v>3</v>
      </c>
      <c r="M3" s="36"/>
      <c r="N3" s="29"/>
    </row>
    <row r="4" spans="2:14" ht="33" customHeight="1" x14ac:dyDescent="0.3">
      <c r="B4" s="26" t="s">
        <v>689</v>
      </c>
      <c r="C4" s="18" t="str">
        <f>INDEX(G4:N4,1,MATCH(MAX(G7:O7), G7:O7, 0))</f>
        <v>더불어민주당</v>
      </c>
      <c r="D4" s="22"/>
      <c r="E4" s="22"/>
      <c r="F4" s="22"/>
      <c r="G4" s="7" t="s">
        <v>10</v>
      </c>
      <c r="H4" s="7" t="s">
        <v>35</v>
      </c>
      <c r="I4" s="20"/>
      <c r="J4" s="20"/>
      <c r="K4" s="22" t="s">
        <v>16</v>
      </c>
      <c r="L4" s="22"/>
      <c r="M4" s="22"/>
      <c r="N4" s="24"/>
    </row>
    <row r="5" spans="2:14" ht="17.25" thickBot="1" x14ac:dyDescent="0.35">
      <c r="B5" s="27"/>
      <c r="C5" s="14"/>
      <c r="D5" s="23"/>
      <c r="E5" s="23"/>
      <c r="F5" s="23"/>
      <c r="G5" s="8" t="s">
        <v>717</v>
      </c>
      <c r="H5" s="8" t="s">
        <v>718</v>
      </c>
      <c r="I5" s="21"/>
      <c r="J5" s="21"/>
      <c r="K5" s="23"/>
      <c r="L5" s="23"/>
      <c r="M5" s="23"/>
      <c r="N5" s="25"/>
    </row>
    <row r="6" spans="2:14" ht="17.25" thickBot="1" x14ac:dyDescent="0.35">
      <c r="B6" s="4"/>
      <c r="C6" s="4"/>
      <c r="D6" s="5" t="s">
        <v>689</v>
      </c>
      <c r="E6" s="11">
        <v>92274</v>
      </c>
      <c r="F6" s="11">
        <v>53842</v>
      </c>
      <c r="G6" s="12">
        <v>28586</v>
      </c>
      <c r="H6" s="12">
        <v>23934</v>
      </c>
      <c r="I6" s="13"/>
      <c r="J6" s="13"/>
      <c r="K6" s="11">
        <v>52520</v>
      </c>
      <c r="L6" s="11">
        <v>1322</v>
      </c>
      <c r="M6" s="11">
        <v>38432</v>
      </c>
      <c r="N6" s="10">
        <v>100</v>
      </c>
    </row>
    <row r="7" spans="2:14" ht="17.25" thickBot="1" x14ac:dyDescent="0.35">
      <c r="B7" s="14"/>
      <c r="C7" s="14"/>
      <c r="D7" s="15"/>
      <c r="E7" s="13"/>
      <c r="F7" s="13"/>
      <c r="G7" s="13">
        <v>54.42</v>
      </c>
      <c r="H7" s="13">
        <v>45.57</v>
      </c>
      <c r="I7" s="13"/>
      <c r="J7" s="13"/>
      <c r="K7" s="13"/>
      <c r="L7" s="13"/>
      <c r="M7" s="13"/>
      <c r="N7" s="16"/>
    </row>
    <row r="8" spans="2:14" x14ac:dyDescent="0.3">
      <c r="B8" s="4" t="s">
        <v>706</v>
      </c>
      <c r="C8" s="4" t="s">
        <v>679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4"/>
    </row>
    <row r="9" spans="2:14" ht="17.25" thickBot="1" x14ac:dyDescent="0.35">
      <c r="B9" s="39"/>
      <c r="C9" s="39"/>
      <c r="D9" s="23"/>
      <c r="E9" s="23"/>
      <c r="F9" s="23"/>
      <c r="G9" s="23"/>
      <c r="H9" s="23"/>
      <c r="I9" s="23"/>
      <c r="J9" s="23"/>
      <c r="K9" s="23"/>
      <c r="L9" s="23"/>
      <c r="M9" s="23"/>
      <c r="N9" s="25"/>
    </row>
    <row r="10" spans="2:14" x14ac:dyDescent="0.3">
      <c r="B10" s="4" t="s">
        <v>49</v>
      </c>
      <c r="C10" s="4" t="s">
        <v>679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4"/>
    </row>
    <row r="11" spans="2:14" ht="17.25" thickBot="1" x14ac:dyDescent="0.35">
      <c r="B11" s="39"/>
      <c r="C11" s="39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5"/>
    </row>
    <row r="12" spans="2:14" ht="33" customHeight="1" x14ac:dyDescent="0.3">
      <c r="B12" s="26" t="s">
        <v>17</v>
      </c>
      <c r="C12" s="18" t="str">
        <f>INDEX(G4:N4,1,MATCH(MAX(G7:O7), G7:O7, 0))</f>
        <v>더불어민주당</v>
      </c>
      <c r="D12" s="22"/>
      <c r="E12" s="22"/>
      <c r="F12" s="22"/>
      <c r="G12" s="7" t="s">
        <v>10</v>
      </c>
      <c r="H12" s="7" t="s">
        <v>37</v>
      </c>
      <c r="I12" s="7" t="s">
        <v>14</v>
      </c>
      <c r="J12" s="7" t="s">
        <v>14</v>
      </c>
      <c r="K12" s="22" t="s">
        <v>16</v>
      </c>
      <c r="L12" s="22"/>
      <c r="M12" s="22"/>
      <c r="N12" s="24"/>
    </row>
    <row r="13" spans="2:14" ht="17.25" thickBot="1" x14ac:dyDescent="0.35">
      <c r="B13" s="27"/>
      <c r="C13" s="14"/>
      <c r="D13" s="23"/>
      <c r="E13" s="23"/>
      <c r="F13" s="23"/>
      <c r="G13" s="8" t="s">
        <v>719</v>
      </c>
      <c r="H13" s="8" t="s">
        <v>720</v>
      </c>
      <c r="I13" s="8" t="s">
        <v>721</v>
      </c>
      <c r="J13" s="8" t="s">
        <v>722</v>
      </c>
      <c r="K13" s="23"/>
      <c r="L13" s="23"/>
      <c r="M13" s="23"/>
      <c r="N13" s="25"/>
    </row>
    <row r="14" spans="2:14" ht="17.25" thickBot="1" x14ac:dyDescent="0.35">
      <c r="B14" s="4"/>
      <c r="C14" s="4"/>
      <c r="D14" s="5" t="s">
        <v>17</v>
      </c>
      <c r="E14" s="11">
        <v>359547</v>
      </c>
      <c r="F14" s="11">
        <v>195400</v>
      </c>
      <c r="G14" s="12">
        <v>148312</v>
      </c>
      <c r="H14" s="12">
        <v>24932</v>
      </c>
      <c r="I14" s="12">
        <v>7650</v>
      </c>
      <c r="J14" s="12">
        <v>9669</v>
      </c>
      <c r="K14" s="11">
        <v>190563</v>
      </c>
      <c r="L14" s="11">
        <v>4837</v>
      </c>
      <c r="M14" s="11">
        <v>164147</v>
      </c>
      <c r="N14" s="10">
        <v>100</v>
      </c>
    </row>
    <row r="15" spans="2:14" ht="17.25" thickBot="1" x14ac:dyDescent="0.35">
      <c r="B15" s="14"/>
      <c r="C15" s="14"/>
      <c r="D15" s="15"/>
      <c r="E15" s="13"/>
      <c r="F15" s="13"/>
      <c r="G15" s="13">
        <v>77.819999999999993</v>
      </c>
      <c r="H15" s="13">
        <v>13.08</v>
      </c>
      <c r="I15" s="13">
        <v>4.01</v>
      </c>
      <c r="J15" s="13">
        <v>5.07</v>
      </c>
      <c r="K15" s="13"/>
      <c r="L15" s="13"/>
      <c r="M15" s="13"/>
      <c r="N15" s="16"/>
    </row>
    <row r="16" spans="2:14" ht="33" customHeight="1" x14ac:dyDescent="0.3">
      <c r="B16" s="26" t="s">
        <v>42</v>
      </c>
      <c r="C16" s="18" t="str">
        <f>INDEX(G4:N4,1,MATCH(MAX(G7:O7), G7:O7, 0))</f>
        <v>더불어민주당</v>
      </c>
      <c r="D16" s="22"/>
      <c r="E16" s="22"/>
      <c r="F16" s="22"/>
      <c r="G16" s="7" t="s">
        <v>10</v>
      </c>
      <c r="H16" s="7" t="s">
        <v>37</v>
      </c>
      <c r="I16" s="20"/>
      <c r="J16" s="20"/>
      <c r="K16" s="22" t="s">
        <v>16</v>
      </c>
      <c r="L16" s="22"/>
      <c r="M16" s="22"/>
      <c r="N16" s="24"/>
    </row>
    <row r="17" spans="2:14" ht="17.25" thickBot="1" x14ac:dyDescent="0.35">
      <c r="B17" s="27"/>
      <c r="C17" s="14"/>
      <c r="D17" s="23"/>
      <c r="E17" s="23"/>
      <c r="F17" s="23"/>
      <c r="G17" s="8" t="s">
        <v>723</v>
      </c>
      <c r="H17" s="8" t="s">
        <v>724</v>
      </c>
      <c r="I17" s="21"/>
      <c r="J17" s="21"/>
      <c r="K17" s="23"/>
      <c r="L17" s="23"/>
      <c r="M17" s="23"/>
      <c r="N17" s="25"/>
    </row>
    <row r="18" spans="2:14" ht="17.25" thickBot="1" x14ac:dyDescent="0.35">
      <c r="B18" s="4"/>
      <c r="C18" s="4"/>
      <c r="D18" s="5" t="s">
        <v>42</v>
      </c>
      <c r="E18" s="11">
        <v>322549</v>
      </c>
      <c r="F18" s="11">
        <v>170348</v>
      </c>
      <c r="G18" s="12">
        <v>133709</v>
      </c>
      <c r="H18" s="12">
        <v>31483</v>
      </c>
      <c r="I18" s="13"/>
      <c r="J18" s="13"/>
      <c r="K18" s="11">
        <v>165192</v>
      </c>
      <c r="L18" s="11">
        <v>5156</v>
      </c>
      <c r="M18" s="11">
        <v>152201</v>
      </c>
      <c r="N18" s="10">
        <v>100</v>
      </c>
    </row>
    <row r="19" spans="2:14" ht="17.25" thickBot="1" x14ac:dyDescent="0.35">
      <c r="B19" s="14"/>
      <c r="C19" s="14"/>
      <c r="D19" s="15"/>
      <c r="E19" s="13"/>
      <c r="F19" s="13"/>
      <c r="G19" s="13">
        <v>80.94</v>
      </c>
      <c r="H19" s="13">
        <v>19.05</v>
      </c>
      <c r="I19" s="13"/>
      <c r="J19" s="13"/>
      <c r="K19" s="13"/>
      <c r="L19" s="13"/>
      <c r="M19" s="13"/>
      <c r="N19" s="16"/>
    </row>
    <row r="23" spans="2:14" x14ac:dyDescent="0.3">
      <c r="B23" t="s">
        <v>726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0131-E4E8-48B7-8F7D-192F3DB83869}">
  <dimension ref="B2:M23"/>
  <sheetViews>
    <sheetView workbookViewId="0">
      <selection activeCell="C4" sqref="C4"/>
    </sheetView>
  </sheetViews>
  <sheetFormatPr defaultRowHeight="16.5" x14ac:dyDescent="0.3"/>
  <cols>
    <col min="3" max="3" width="15.125" customWidth="1"/>
    <col min="7" max="10" width="15" customWidth="1"/>
  </cols>
  <sheetData>
    <row r="2" spans="2:13" ht="17.25" customHeight="1" thickBot="1" x14ac:dyDescent="0.35">
      <c r="B2" s="33" t="s">
        <v>0</v>
      </c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4"/>
      <c r="K2" s="2" t="s">
        <v>5</v>
      </c>
      <c r="L2" s="35" t="s">
        <v>6</v>
      </c>
      <c r="M2" s="28" t="s">
        <v>7</v>
      </c>
    </row>
    <row r="3" spans="2:13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2"/>
      <c r="K3" s="3" t="s">
        <v>3</v>
      </c>
      <c r="L3" s="36"/>
      <c r="M3" s="29"/>
    </row>
    <row r="4" spans="2:13" x14ac:dyDescent="0.3">
      <c r="B4" s="26" t="s">
        <v>689</v>
      </c>
      <c r="C4" s="18" t="str">
        <f>INDEX(G4:N4,1,MATCH(MAX(G7:O7), G7:O7, 0))</f>
        <v>더불어민주당</v>
      </c>
      <c r="D4" s="22"/>
      <c r="E4" s="22"/>
      <c r="F4" s="22"/>
      <c r="G4" s="7" t="s">
        <v>10</v>
      </c>
      <c r="H4" s="7" t="s">
        <v>12</v>
      </c>
      <c r="I4" s="7" t="s">
        <v>14</v>
      </c>
      <c r="J4" s="22" t="s">
        <v>16</v>
      </c>
      <c r="K4" s="22"/>
      <c r="L4" s="22"/>
      <c r="M4" s="24"/>
    </row>
    <row r="5" spans="2:13" ht="17.25" thickBot="1" x14ac:dyDescent="0.35">
      <c r="B5" s="27"/>
      <c r="C5" s="14"/>
      <c r="D5" s="23"/>
      <c r="E5" s="23"/>
      <c r="F5" s="23"/>
      <c r="G5" s="8" t="s">
        <v>701</v>
      </c>
      <c r="H5" s="8" t="s">
        <v>702</v>
      </c>
      <c r="I5" s="8" t="s">
        <v>703</v>
      </c>
      <c r="J5" s="23"/>
      <c r="K5" s="23"/>
      <c r="L5" s="23"/>
      <c r="M5" s="25"/>
    </row>
    <row r="6" spans="2:13" ht="17.25" thickBot="1" x14ac:dyDescent="0.35">
      <c r="B6" s="4"/>
      <c r="C6" s="4"/>
      <c r="D6" s="5" t="s">
        <v>689</v>
      </c>
      <c r="E6" s="11">
        <v>194024</v>
      </c>
      <c r="F6" s="11">
        <v>113090</v>
      </c>
      <c r="G6" s="12">
        <v>56639</v>
      </c>
      <c r="H6" s="12">
        <v>49478</v>
      </c>
      <c r="I6" s="12">
        <v>4338</v>
      </c>
      <c r="J6" s="11">
        <v>110455</v>
      </c>
      <c r="K6" s="11">
        <v>2635</v>
      </c>
      <c r="L6" s="11">
        <v>80934</v>
      </c>
      <c r="M6" s="10">
        <v>100</v>
      </c>
    </row>
    <row r="7" spans="2:13" ht="17.25" thickBot="1" x14ac:dyDescent="0.35">
      <c r="B7" s="14"/>
      <c r="C7" s="14"/>
      <c r="D7" s="15"/>
      <c r="E7" s="13"/>
      <c r="F7" s="13"/>
      <c r="G7" s="13">
        <v>51.27</v>
      </c>
      <c r="H7" s="13">
        <v>44.79</v>
      </c>
      <c r="I7" s="13">
        <v>3.92</v>
      </c>
      <c r="J7" s="13"/>
      <c r="K7" s="13"/>
      <c r="L7" s="13"/>
      <c r="M7" s="16"/>
    </row>
    <row r="8" spans="2:13" x14ac:dyDescent="0.3">
      <c r="B8" s="26" t="s">
        <v>682</v>
      </c>
      <c r="C8" s="18" t="str">
        <f t="shared" ref="C8" si="0">INDEX(G8:N8,1,MATCH(MAX(G11:O11), G11:O11, 0))</f>
        <v>더불어민주당</v>
      </c>
      <c r="D8" s="22"/>
      <c r="E8" s="22"/>
      <c r="F8" s="22"/>
      <c r="G8" s="7" t="s">
        <v>10</v>
      </c>
      <c r="H8" s="7" t="s">
        <v>12</v>
      </c>
      <c r="I8" s="20"/>
      <c r="J8" s="22" t="s">
        <v>16</v>
      </c>
      <c r="K8" s="22"/>
      <c r="L8" s="22"/>
      <c r="M8" s="24"/>
    </row>
    <row r="9" spans="2:13" ht="17.25" thickBot="1" x14ac:dyDescent="0.35">
      <c r="B9" s="27"/>
      <c r="C9" s="14"/>
      <c r="D9" s="23"/>
      <c r="E9" s="23"/>
      <c r="F9" s="23"/>
      <c r="G9" s="8" t="s">
        <v>704</v>
      </c>
      <c r="H9" s="8" t="s">
        <v>705</v>
      </c>
      <c r="I9" s="21"/>
      <c r="J9" s="23"/>
      <c r="K9" s="23"/>
      <c r="L9" s="23"/>
      <c r="M9" s="25"/>
    </row>
    <row r="10" spans="2:13" ht="17.25" thickBot="1" x14ac:dyDescent="0.35">
      <c r="B10" s="4"/>
      <c r="C10" s="4"/>
      <c r="D10" s="5" t="s">
        <v>682</v>
      </c>
      <c r="E10" s="11">
        <v>198067</v>
      </c>
      <c r="F10" s="11">
        <v>118240</v>
      </c>
      <c r="G10" s="12">
        <v>64888</v>
      </c>
      <c r="H10" s="12">
        <v>51504</v>
      </c>
      <c r="I10" s="13"/>
      <c r="J10" s="11">
        <v>116392</v>
      </c>
      <c r="K10" s="11">
        <v>1848</v>
      </c>
      <c r="L10" s="11">
        <v>79827</v>
      </c>
      <c r="M10" s="10">
        <v>100</v>
      </c>
    </row>
    <row r="11" spans="2:13" ht="17.25" thickBot="1" x14ac:dyDescent="0.35">
      <c r="B11" s="14"/>
      <c r="C11" s="14"/>
      <c r="D11" s="15"/>
      <c r="E11" s="13"/>
      <c r="F11" s="13"/>
      <c r="G11" s="13">
        <v>55.74</v>
      </c>
      <c r="H11" s="13">
        <v>44.25</v>
      </c>
      <c r="I11" s="13"/>
      <c r="J11" s="13"/>
      <c r="K11" s="13"/>
      <c r="L11" s="13"/>
      <c r="M11" s="16"/>
    </row>
    <row r="12" spans="2:13" x14ac:dyDescent="0.3">
      <c r="B12" s="26" t="s">
        <v>706</v>
      </c>
      <c r="C12" s="18" t="str">
        <f t="shared" ref="C12" si="1">INDEX(G12:N12,1,MATCH(MAX(G15:O15), G15:O15, 0))</f>
        <v>더불어민주당</v>
      </c>
      <c r="D12" s="22"/>
      <c r="E12" s="22"/>
      <c r="F12" s="22"/>
      <c r="G12" s="7" t="s">
        <v>10</v>
      </c>
      <c r="H12" s="7" t="s">
        <v>12</v>
      </c>
      <c r="I12" s="20"/>
      <c r="J12" s="22" t="s">
        <v>16</v>
      </c>
      <c r="K12" s="22"/>
      <c r="L12" s="22"/>
      <c r="M12" s="24"/>
    </row>
    <row r="13" spans="2:13" ht="17.25" thickBot="1" x14ac:dyDescent="0.35">
      <c r="B13" s="27"/>
      <c r="C13" s="14"/>
      <c r="D13" s="23"/>
      <c r="E13" s="23"/>
      <c r="F13" s="23"/>
      <c r="G13" s="8" t="s">
        <v>707</v>
      </c>
      <c r="H13" s="8" t="s">
        <v>708</v>
      </c>
      <c r="I13" s="21"/>
      <c r="J13" s="23"/>
      <c r="K13" s="23"/>
      <c r="L13" s="23"/>
      <c r="M13" s="25"/>
    </row>
    <row r="14" spans="2:13" ht="17.25" thickBot="1" x14ac:dyDescent="0.35">
      <c r="B14" s="4"/>
      <c r="C14" s="4"/>
      <c r="D14" s="5" t="s">
        <v>706</v>
      </c>
      <c r="E14" s="11">
        <v>400057</v>
      </c>
      <c r="F14" s="11">
        <v>234527</v>
      </c>
      <c r="G14" s="12">
        <v>117994</v>
      </c>
      <c r="H14" s="12">
        <v>107537</v>
      </c>
      <c r="I14" s="13"/>
      <c r="J14" s="11">
        <v>225531</v>
      </c>
      <c r="K14" s="11">
        <v>8996</v>
      </c>
      <c r="L14" s="11">
        <v>165530</v>
      </c>
      <c r="M14" s="10">
        <v>100</v>
      </c>
    </row>
    <row r="15" spans="2:13" ht="17.25" thickBot="1" x14ac:dyDescent="0.35">
      <c r="B15" s="14"/>
      <c r="C15" s="14"/>
      <c r="D15" s="15"/>
      <c r="E15" s="13"/>
      <c r="F15" s="13"/>
      <c r="G15" s="13">
        <v>52.31</v>
      </c>
      <c r="H15" s="13">
        <v>47.68</v>
      </c>
      <c r="I15" s="13"/>
      <c r="J15" s="13"/>
      <c r="K15" s="13"/>
      <c r="L15" s="13"/>
      <c r="M15" s="16"/>
    </row>
    <row r="16" spans="2:13" x14ac:dyDescent="0.3">
      <c r="B16" s="26" t="s">
        <v>709</v>
      </c>
      <c r="C16" s="18" t="str">
        <f t="shared" ref="C16" si="2">INDEX(G16:N16,1,MATCH(MAX(G19:O19), G19:O19, 0))</f>
        <v>더불어민주당</v>
      </c>
      <c r="D16" s="22"/>
      <c r="E16" s="22"/>
      <c r="F16" s="22"/>
      <c r="G16" s="7" t="s">
        <v>10</v>
      </c>
      <c r="H16" s="7" t="s">
        <v>12</v>
      </c>
      <c r="I16" s="20"/>
      <c r="J16" s="22" t="s">
        <v>16</v>
      </c>
      <c r="K16" s="22"/>
      <c r="L16" s="22"/>
      <c r="M16" s="24"/>
    </row>
    <row r="17" spans="2:13" ht="17.25" thickBot="1" x14ac:dyDescent="0.35">
      <c r="B17" s="27"/>
      <c r="C17" s="14"/>
      <c r="D17" s="23"/>
      <c r="E17" s="23"/>
      <c r="F17" s="23"/>
      <c r="G17" s="8" t="s">
        <v>710</v>
      </c>
      <c r="H17" s="8" t="s">
        <v>711</v>
      </c>
      <c r="I17" s="21"/>
      <c r="J17" s="23"/>
      <c r="K17" s="23"/>
      <c r="L17" s="23"/>
      <c r="M17" s="25"/>
    </row>
    <row r="18" spans="2:13" ht="17.25" thickBot="1" x14ac:dyDescent="0.35">
      <c r="B18" s="4"/>
      <c r="C18" s="4"/>
      <c r="D18" s="5" t="s">
        <v>709</v>
      </c>
      <c r="E18" s="11">
        <v>311741</v>
      </c>
      <c r="F18" s="11">
        <v>193126</v>
      </c>
      <c r="G18" s="12">
        <v>113515</v>
      </c>
      <c r="H18" s="12">
        <v>76380</v>
      </c>
      <c r="I18" s="13"/>
      <c r="J18" s="11">
        <v>189895</v>
      </c>
      <c r="K18" s="11">
        <v>3231</v>
      </c>
      <c r="L18" s="11">
        <v>118615</v>
      </c>
      <c r="M18" s="10">
        <v>100</v>
      </c>
    </row>
    <row r="19" spans="2:13" ht="17.25" thickBot="1" x14ac:dyDescent="0.35">
      <c r="B19" s="14"/>
      <c r="C19" s="14"/>
      <c r="D19" s="15"/>
      <c r="E19" s="13"/>
      <c r="F19" s="13"/>
      <c r="G19" s="13">
        <v>59.77</v>
      </c>
      <c r="H19" s="13">
        <v>40.22</v>
      </c>
      <c r="I19" s="13"/>
      <c r="J19" s="13"/>
      <c r="K19" s="13"/>
      <c r="L19" s="13"/>
      <c r="M19" s="16"/>
    </row>
    <row r="20" spans="2:13" x14ac:dyDescent="0.3">
      <c r="B20" s="26" t="s">
        <v>712</v>
      </c>
      <c r="C20" s="18" t="str">
        <f t="shared" ref="C20" si="3">INDEX(G20:N20,1,MATCH(MAX(G23:O23), G23:O23, 0))</f>
        <v>더불어민주당</v>
      </c>
      <c r="D20" s="22"/>
      <c r="E20" s="22"/>
      <c r="F20" s="22"/>
      <c r="G20" s="7" t="s">
        <v>10</v>
      </c>
      <c r="H20" s="7" t="s">
        <v>12</v>
      </c>
      <c r="I20" s="20"/>
      <c r="J20" s="22" t="s">
        <v>16</v>
      </c>
      <c r="K20" s="22"/>
      <c r="L20" s="22"/>
      <c r="M20" s="24"/>
    </row>
    <row r="21" spans="2:13" ht="17.25" thickBot="1" x14ac:dyDescent="0.35">
      <c r="B21" s="27"/>
      <c r="C21" s="14"/>
      <c r="D21" s="23"/>
      <c r="E21" s="23"/>
      <c r="F21" s="23"/>
      <c r="G21" s="8" t="s">
        <v>713</v>
      </c>
      <c r="H21" s="8" t="s">
        <v>714</v>
      </c>
      <c r="I21" s="21"/>
      <c r="J21" s="23"/>
      <c r="K21" s="23"/>
      <c r="L21" s="23"/>
      <c r="M21" s="25"/>
    </row>
    <row r="22" spans="2:13" ht="17.25" thickBot="1" x14ac:dyDescent="0.35">
      <c r="B22" s="4"/>
      <c r="C22" s="4"/>
      <c r="D22" s="5" t="s">
        <v>712</v>
      </c>
      <c r="E22" s="11">
        <v>147002</v>
      </c>
      <c r="F22" s="11">
        <v>87681</v>
      </c>
      <c r="G22" s="12">
        <v>44342</v>
      </c>
      <c r="H22" s="12">
        <v>41819</v>
      </c>
      <c r="I22" s="13"/>
      <c r="J22" s="11">
        <v>86161</v>
      </c>
      <c r="K22" s="11">
        <v>1520</v>
      </c>
      <c r="L22" s="11">
        <v>59321</v>
      </c>
      <c r="M22" s="10">
        <v>100</v>
      </c>
    </row>
    <row r="23" spans="2:13" ht="17.25" thickBot="1" x14ac:dyDescent="0.35">
      <c r="B23" s="14"/>
      <c r="C23" s="14"/>
      <c r="D23" s="15"/>
      <c r="E23" s="13"/>
      <c r="F23" s="13"/>
      <c r="G23" s="13">
        <v>51.46</v>
      </c>
      <c r="H23" s="13">
        <v>48.53</v>
      </c>
      <c r="I23" s="13"/>
      <c r="J23" s="13"/>
      <c r="K23" s="13"/>
      <c r="L23" s="13"/>
      <c r="M23" s="16"/>
    </row>
  </sheetData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3B85-FD45-4038-BF1F-8939B32F675B}">
  <dimension ref="B2:M23"/>
  <sheetViews>
    <sheetView workbookViewId="0">
      <selection activeCell="C4" sqref="C4"/>
    </sheetView>
  </sheetViews>
  <sheetFormatPr defaultRowHeight="16.5" x14ac:dyDescent="0.3"/>
  <cols>
    <col min="3" max="3" width="16.625" customWidth="1"/>
    <col min="7" max="10" width="12.25" customWidth="1"/>
  </cols>
  <sheetData>
    <row r="2" spans="2:13" ht="17.25" customHeight="1" thickBot="1" x14ac:dyDescent="0.35">
      <c r="B2" s="33" t="s">
        <v>0</v>
      </c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4"/>
      <c r="K2" s="2" t="s">
        <v>5</v>
      </c>
      <c r="L2" s="35" t="s">
        <v>6</v>
      </c>
      <c r="M2" s="28" t="s">
        <v>7</v>
      </c>
    </row>
    <row r="3" spans="2:13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2"/>
      <c r="K3" s="3" t="s">
        <v>3</v>
      </c>
      <c r="L3" s="36"/>
      <c r="M3" s="29"/>
    </row>
    <row r="4" spans="2:13" x14ac:dyDescent="0.3">
      <c r="B4" s="26" t="s">
        <v>682</v>
      </c>
      <c r="C4" s="18" t="str">
        <f>INDEX(G4:N4,1,MATCH(MAX(G7:O7), G7:O7, 0))</f>
        <v>국민의힘</v>
      </c>
      <c r="D4" s="22"/>
      <c r="E4" s="22"/>
      <c r="F4" s="22"/>
      <c r="G4" s="7" t="s">
        <v>10</v>
      </c>
      <c r="H4" s="7" t="s">
        <v>12</v>
      </c>
      <c r="I4" s="7" t="s">
        <v>14</v>
      </c>
      <c r="J4" s="22" t="s">
        <v>16</v>
      </c>
      <c r="K4" s="22"/>
      <c r="L4" s="22"/>
      <c r="M4" s="24"/>
    </row>
    <row r="5" spans="2:13" ht="17.25" thickBot="1" x14ac:dyDescent="0.35">
      <c r="B5" s="27"/>
      <c r="C5" s="14"/>
      <c r="D5" s="23"/>
      <c r="E5" s="23"/>
      <c r="F5" s="23"/>
      <c r="G5" s="8" t="s">
        <v>683</v>
      </c>
      <c r="H5" s="8" t="s">
        <v>684</v>
      </c>
      <c r="I5" s="8" t="s">
        <v>685</v>
      </c>
      <c r="J5" s="23"/>
      <c r="K5" s="23"/>
      <c r="L5" s="23"/>
      <c r="M5" s="25"/>
    </row>
    <row r="6" spans="2:13" ht="17.25" thickBot="1" x14ac:dyDescent="0.35">
      <c r="B6" s="4"/>
      <c r="C6" s="4"/>
      <c r="D6" s="5" t="s">
        <v>682</v>
      </c>
      <c r="E6" s="11">
        <v>177012</v>
      </c>
      <c r="F6" s="11">
        <v>116111</v>
      </c>
      <c r="G6" s="12">
        <v>52277</v>
      </c>
      <c r="H6" s="12">
        <v>58085</v>
      </c>
      <c r="I6" s="12">
        <v>4227</v>
      </c>
      <c r="J6" s="11">
        <v>114589</v>
      </c>
      <c r="K6" s="11">
        <v>1522</v>
      </c>
      <c r="L6" s="11">
        <v>60901</v>
      </c>
      <c r="M6" s="10">
        <v>100</v>
      </c>
    </row>
    <row r="7" spans="2:13" ht="17.25" thickBot="1" x14ac:dyDescent="0.35">
      <c r="B7" s="14"/>
      <c r="C7" s="14"/>
      <c r="D7" s="15"/>
      <c r="E7" s="13"/>
      <c r="F7" s="13"/>
      <c r="G7" s="13">
        <v>45.62</v>
      </c>
      <c r="H7" s="13">
        <v>50.68</v>
      </c>
      <c r="I7" s="13">
        <v>3.68</v>
      </c>
      <c r="J7" s="13"/>
      <c r="K7" s="13"/>
      <c r="L7" s="13"/>
      <c r="M7" s="16"/>
    </row>
    <row r="8" spans="2:13" x14ac:dyDescent="0.3">
      <c r="B8" s="26" t="s">
        <v>49</v>
      </c>
      <c r="C8" s="18" t="str">
        <f t="shared" ref="C8" si="0">INDEX(G8:N8,1,MATCH(MAX(G11:O11), G11:O11, 0))</f>
        <v>국민의힘</v>
      </c>
      <c r="D8" s="22"/>
      <c r="E8" s="22"/>
      <c r="F8" s="22"/>
      <c r="G8" s="7" t="s">
        <v>10</v>
      </c>
      <c r="H8" s="7" t="s">
        <v>12</v>
      </c>
      <c r="I8" s="7" t="s">
        <v>24</v>
      </c>
      <c r="J8" s="22" t="s">
        <v>16</v>
      </c>
      <c r="K8" s="22"/>
      <c r="L8" s="22"/>
      <c r="M8" s="24"/>
    </row>
    <row r="9" spans="2:13" ht="17.25" thickBot="1" x14ac:dyDescent="0.35">
      <c r="B9" s="27"/>
      <c r="C9" s="14"/>
      <c r="D9" s="23"/>
      <c r="E9" s="23"/>
      <c r="F9" s="23"/>
      <c r="G9" s="8" t="s">
        <v>686</v>
      </c>
      <c r="H9" s="8" t="s">
        <v>687</v>
      </c>
      <c r="I9" s="8" t="s">
        <v>688</v>
      </c>
      <c r="J9" s="23"/>
      <c r="K9" s="23"/>
      <c r="L9" s="23"/>
      <c r="M9" s="25"/>
    </row>
    <row r="10" spans="2:13" ht="17.25" thickBot="1" x14ac:dyDescent="0.35">
      <c r="B10" s="4"/>
      <c r="C10" s="4"/>
      <c r="D10" s="5" t="s">
        <v>49</v>
      </c>
      <c r="E10" s="11">
        <v>264860</v>
      </c>
      <c r="F10" s="11">
        <v>168560</v>
      </c>
      <c r="G10" s="12">
        <v>71950</v>
      </c>
      <c r="H10" s="12">
        <v>82625</v>
      </c>
      <c r="I10" s="12">
        <v>8077</v>
      </c>
      <c r="J10" s="11">
        <v>162652</v>
      </c>
      <c r="K10" s="11">
        <v>5908</v>
      </c>
      <c r="L10" s="11">
        <v>96300</v>
      </c>
      <c r="M10" s="10">
        <v>100</v>
      </c>
    </row>
    <row r="11" spans="2:13" ht="17.25" thickBot="1" x14ac:dyDescent="0.35">
      <c r="B11" s="14"/>
      <c r="C11" s="14"/>
      <c r="D11" s="15"/>
      <c r="E11" s="13"/>
      <c r="F11" s="13"/>
      <c r="G11" s="13">
        <v>44.23</v>
      </c>
      <c r="H11" s="13">
        <v>50.79</v>
      </c>
      <c r="I11" s="13">
        <v>4.96</v>
      </c>
      <c r="J11" s="13"/>
      <c r="K11" s="13"/>
      <c r="L11" s="13"/>
      <c r="M11" s="16"/>
    </row>
    <row r="12" spans="2:13" x14ac:dyDescent="0.3">
      <c r="B12" s="26" t="s">
        <v>689</v>
      </c>
      <c r="C12" s="18" t="str">
        <f t="shared" ref="C12" si="1">INDEX(G12:N12,1,MATCH(MAX(G15:O15), G15:O15, 0))</f>
        <v>국민의힘</v>
      </c>
      <c r="D12" s="22"/>
      <c r="E12" s="22"/>
      <c r="F12" s="22"/>
      <c r="G12" s="7" t="s">
        <v>12</v>
      </c>
      <c r="H12" s="7" t="s">
        <v>37</v>
      </c>
      <c r="I12" s="7" t="s">
        <v>692</v>
      </c>
      <c r="J12" s="22" t="s">
        <v>16</v>
      </c>
      <c r="K12" s="22"/>
      <c r="L12" s="22"/>
      <c r="M12" s="24"/>
    </row>
    <row r="13" spans="2:13" ht="17.25" thickBot="1" x14ac:dyDescent="0.35">
      <c r="B13" s="27"/>
      <c r="C13" s="14"/>
      <c r="D13" s="23"/>
      <c r="E13" s="23"/>
      <c r="F13" s="23"/>
      <c r="G13" s="8" t="s">
        <v>690</v>
      </c>
      <c r="H13" s="8" t="s">
        <v>691</v>
      </c>
      <c r="I13" s="8" t="s">
        <v>693</v>
      </c>
      <c r="J13" s="23"/>
      <c r="K13" s="23"/>
      <c r="L13" s="23"/>
      <c r="M13" s="25"/>
    </row>
    <row r="14" spans="2:13" ht="17.25" thickBot="1" x14ac:dyDescent="0.35">
      <c r="B14" s="4"/>
      <c r="C14" s="4"/>
      <c r="D14" s="5" t="s">
        <v>689</v>
      </c>
      <c r="E14" s="11">
        <v>126317</v>
      </c>
      <c r="F14" s="11">
        <v>80389</v>
      </c>
      <c r="G14" s="12">
        <v>34734</v>
      </c>
      <c r="H14" s="12">
        <v>32995</v>
      </c>
      <c r="I14" s="12">
        <v>11072</v>
      </c>
      <c r="J14" s="11">
        <v>78801</v>
      </c>
      <c r="K14" s="11">
        <v>1588</v>
      </c>
      <c r="L14" s="11">
        <v>45928</v>
      </c>
      <c r="M14" s="10">
        <v>100</v>
      </c>
    </row>
    <row r="15" spans="2:13" ht="17.25" thickBot="1" x14ac:dyDescent="0.35">
      <c r="B15" s="14"/>
      <c r="C15" s="14"/>
      <c r="D15" s="15"/>
      <c r="E15" s="13"/>
      <c r="F15" s="13"/>
      <c r="G15" s="13">
        <v>44.07</v>
      </c>
      <c r="H15" s="13">
        <v>41.87</v>
      </c>
      <c r="I15" s="13">
        <v>14.05</v>
      </c>
      <c r="J15" s="13"/>
      <c r="K15" s="13"/>
      <c r="L15" s="13"/>
      <c r="M15" s="16"/>
    </row>
    <row r="16" spans="2:13" x14ac:dyDescent="0.3">
      <c r="B16" s="26" t="s">
        <v>17</v>
      </c>
      <c r="C16" s="18" t="str">
        <f t="shared" ref="C16" si="2">INDEX(G16:N16,1,MATCH(MAX(G19:O19), G19:O19, 0))</f>
        <v>더불어민주당</v>
      </c>
      <c r="D16" s="22"/>
      <c r="E16" s="22"/>
      <c r="F16" s="22"/>
      <c r="G16" s="7" t="s">
        <v>10</v>
      </c>
      <c r="H16" s="7" t="s">
        <v>12</v>
      </c>
      <c r="I16" s="20"/>
      <c r="J16" s="22" t="s">
        <v>16</v>
      </c>
      <c r="K16" s="22"/>
      <c r="L16" s="22"/>
      <c r="M16" s="24"/>
    </row>
    <row r="17" spans="2:13" ht="17.25" thickBot="1" x14ac:dyDescent="0.35">
      <c r="B17" s="27"/>
      <c r="C17" s="14"/>
      <c r="D17" s="23"/>
      <c r="E17" s="23"/>
      <c r="F17" s="23"/>
      <c r="G17" s="8" t="s">
        <v>694</v>
      </c>
      <c r="H17" s="8" t="s">
        <v>695</v>
      </c>
      <c r="I17" s="21"/>
      <c r="J17" s="23"/>
      <c r="K17" s="23"/>
      <c r="L17" s="23"/>
      <c r="M17" s="25"/>
    </row>
    <row r="18" spans="2:13" ht="17.25" thickBot="1" x14ac:dyDescent="0.35">
      <c r="B18" s="4"/>
      <c r="C18" s="4"/>
      <c r="D18" s="5" t="s">
        <v>17</v>
      </c>
      <c r="E18" s="11">
        <v>176770</v>
      </c>
      <c r="F18" s="11">
        <v>111935</v>
      </c>
      <c r="G18" s="12">
        <v>62587</v>
      </c>
      <c r="H18" s="12">
        <v>48062</v>
      </c>
      <c r="I18" s="13"/>
      <c r="J18" s="11">
        <v>110649</v>
      </c>
      <c r="K18" s="11">
        <v>1286</v>
      </c>
      <c r="L18" s="11">
        <v>64835</v>
      </c>
      <c r="M18" s="10">
        <v>100</v>
      </c>
    </row>
    <row r="19" spans="2:13" ht="17.25" thickBot="1" x14ac:dyDescent="0.35">
      <c r="B19" s="14"/>
      <c r="C19" s="14"/>
      <c r="D19" s="15"/>
      <c r="E19" s="13"/>
      <c r="F19" s="13"/>
      <c r="G19" s="13">
        <v>56.56</v>
      </c>
      <c r="H19" s="13">
        <v>43.43</v>
      </c>
      <c r="I19" s="13"/>
      <c r="J19" s="13"/>
      <c r="K19" s="13"/>
      <c r="L19" s="13"/>
      <c r="M19" s="16"/>
    </row>
    <row r="20" spans="2:13" x14ac:dyDescent="0.3">
      <c r="B20" s="26" t="s">
        <v>696</v>
      </c>
      <c r="C20" s="18" t="str">
        <f t="shared" ref="C20" si="3">INDEX(G20:N20,1,MATCH(MAX(G23:O23), G23:O23, 0))</f>
        <v>국민의힘</v>
      </c>
      <c r="D20" s="22"/>
      <c r="E20" s="22"/>
      <c r="F20" s="22"/>
      <c r="G20" s="7" t="s">
        <v>10</v>
      </c>
      <c r="H20" s="7" t="s">
        <v>12</v>
      </c>
      <c r="I20" s="20"/>
      <c r="J20" s="22" t="s">
        <v>16</v>
      </c>
      <c r="K20" s="22"/>
      <c r="L20" s="22"/>
      <c r="M20" s="24"/>
    </row>
    <row r="21" spans="2:13" ht="17.25" thickBot="1" x14ac:dyDescent="0.35">
      <c r="B21" s="27"/>
      <c r="C21" s="14"/>
      <c r="D21" s="23"/>
      <c r="E21" s="23"/>
      <c r="F21" s="23"/>
      <c r="G21" s="8" t="s">
        <v>697</v>
      </c>
      <c r="H21" s="8" t="s">
        <v>698</v>
      </c>
      <c r="I21" s="21"/>
      <c r="J21" s="23"/>
      <c r="K21" s="23"/>
      <c r="L21" s="23"/>
      <c r="M21" s="25"/>
    </row>
    <row r="22" spans="2:13" ht="17.25" thickBot="1" x14ac:dyDescent="0.35">
      <c r="B22" s="4"/>
      <c r="C22" s="4"/>
      <c r="D22" s="5" t="s">
        <v>696</v>
      </c>
      <c r="E22" s="11">
        <v>191212</v>
      </c>
      <c r="F22" s="11">
        <v>122875</v>
      </c>
      <c r="G22" s="12">
        <v>54873</v>
      </c>
      <c r="H22" s="12">
        <v>66190</v>
      </c>
      <c r="I22" s="13"/>
      <c r="J22" s="11">
        <v>121063</v>
      </c>
      <c r="K22" s="11">
        <v>1812</v>
      </c>
      <c r="L22" s="11">
        <v>68337</v>
      </c>
      <c r="M22" s="10">
        <v>100</v>
      </c>
    </row>
    <row r="23" spans="2:13" ht="17.25" thickBot="1" x14ac:dyDescent="0.35">
      <c r="B23" s="14"/>
      <c r="C23" s="14"/>
      <c r="D23" s="15"/>
      <c r="E23" s="13"/>
      <c r="F23" s="13"/>
      <c r="G23" s="13">
        <v>45.32</v>
      </c>
      <c r="H23" s="13">
        <v>54.67</v>
      </c>
      <c r="I23" s="13"/>
      <c r="J23" s="13"/>
      <c r="K23" s="13"/>
      <c r="L23" s="13"/>
      <c r="M23" s="16"/>
    </row>
  </sheetData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0EA7D-892E-46CB-B301-6F0A2FCB5AFC}">
  <dimension ref="B2:O173"/>
  <sheetViews>
    <sheetView workbookViewId="0">
      <selection activeCell="C4" sqref="C4"/>
    </sheetView>
  </sheetViews>
  <sheetFormatPr defaultRowHeight="16.5" x14ac:dyDescent="0.3"/>
  <sheetData>
    <row r="2" spans="2:15" ht="17.25" customHeight="1" thickBot="1" x14ac:dyDescent="0.35">
      <c r="B2" s="33" t="s">
        <v>0</v>
      </c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7"/>
      <c r="L2" s="34"/>
      <c r="M2" s="2" t="s">
        <v>5</v>
      </c>
      <c r="N2" s="35" t="s">
        <v>6</v>
      </c>
      <c r="O2" s="28" t="s">
        <v>7</v>
      </c>
    </row>
    <row r="3" spans="2:15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1"/>
      <c r="K3" s="31"/>
      <c r="L3" s="32"/>
      <c r="M3" s="3" t="s">
        <v>3</v>
      </c>
      <c r="N3" s="36"/>
      <c r="O3" s="29"/>
    </row>
    <row r="4" spans="2:15" ht="33" x14ac:dyDescent="0.3">
      <c r="B4" s="26" t="s">
        <v>555</v>
      </c>
      <c r="C4" s="18" t="str">
        <f>INDEX(G4:N4,1,MATCH(MAX(G7:O7), G7:O7, 0))</f>
        <v>더불어민주당</v>
      </c>
      <c r="D4" s="22"/>
      <c r="E4" s="22"/>
      <c r="F4" s="22"/>
      <c r="G4" s="7" t="s">
        <v>10</v>
      </c>
      <c r="H4" s="7" t="s">
        <v>12</v>
      </c>
      <c r="I4" s="7" t="s">
        <v>24</v>
      </c>
      <c r="J4" s="20"/>
      <c r="K4" s="20"/>
      <c r="L4" s="22" t="s">
        <v>16</v>
      </c>
      <c r="M4" s="22"/>
      <c r="N4" s="22"/>
      <c r="O4" s="24"/>
    </row>
    <row r="5" spans="2:15" ht="17.25" thickBot="1" x14ac:dyDescent="0.35">
      <c r="B5" s="27"/>
      <c r="C5" s="14"/>
      <c r="D5" s="23"/>
      <c r="E5" s="23"/>
      <c r="F5" s="23"/>
      <c r="G5" s="8" t="s">
        <v>556</v>
      </c>
      <c r="H5" s="8" t="s">
        <v>557</v>
      </c>
      <c r="I5" s="8" t="s">
        <v>558</v>
      </c>
      <c r="J5" s="21"/>
      <c r="K5" s="21"/>
      <c r="L5" s="23"/>
      <c r="M5" s="23"/>
      <c r="N5" s="23"/>
      <c r="O5" s="25"/>
    </row>
    <row r="6" spans="2:15" ht="17.25" thickBot="1" x14ac:dyDescent="0.35">
      <c r="B6" s="4"/>
      <c r="C6" s="4"/>
      <c r="D6" s="5" t="s">
        <v>74</v>
      </c>
      <c r="E6" s="11">
        <v>1035663</v>
      </c>
      <c r="F6" s="11">
        <v>605353</v>
      </c>
      <c r="G6" s="12">
        <v>355800</v>
      </c>
      <c r="H6" s="12">
        <v>224053</v>
      </c>
      <c r="I6" s="12">
        <v>18025</v>
      </c>
      <c r="J6" s="13"/>
      <c r="K6" s="13"/>
      <c r="L6" s="11">
        <v>597878</v>
      </c>
      <c r="M6" s="11">
        <v>7475</v>
      </c>
      <c r="N6" s="11">
        <v>430310</v>
      </c>
      <c r="O6" s="10">
        <v>100</v>
      </c>
    </row>
    <row r="7" spans="2:15" ht="17.25" thickBot="1" x14ac:dyDescent="0.35">
      <c r="B7" s="14"/>
      <c r="C7" s="14"/>
      <c r="D7" s="15"/>
      <c r="E7" s="13"/>
      <c r="F7" s="13"/>
      <c r="G7" s="13">
        <v>59.51</v>
      </c>
      <c r="H7" s="13">
        <v>37.47</v>
      </c>
      <c r="I7" s="13">
        <v>3.01</v>
      </c>
      <c r="J7" s="13"/>
      <c r="K7" s="13"/>
      <c r="L7" s="13"/>
      <c r="M7" s="13"/>
      <c r="N7" s="13"/>
      <c r="O7" s="16"/>
    </row>
    <row r="8" spans="2:15" ht="33.75" thickBot="1" x14ac:dyDescent="0.35">
      <c r="B8" s="4"/>
      <c r="C8" s="4"/>
      <c r="D8" s="5" t="s">
        <v>559</v>
      </c>
      <c r="E8" s="11">
        <v>203801</v>
      </c>
      <c r="F8" s="11">
        <v>122252</v>
      </c>
      <c r="G8" s="12">
        <v>72715</v>
      </c>
      <c r="H8" s="12">
        <v>44787</v>
      </c>
      <c r="I8" s="12">
        <v>3295</v>
      </c>
      <c r="J8" s="13"/>
      <c r="K8" s="13"/>
      <c r="L8" s="11">
        <v>120797</v>
      </c>
      <c r="M8" s="11">
        <v>1455</v>
      </c>
      <c r="N8" s="11">
        <v>81549</v>
      </c>
      <c r="O8" s="10">
        <v>100</v>
      </c>
    </row>
    <row r="9" spans="2:15" ht="17.25" thickBot="1" x14ac:dyDescent="0.35">
      <c r="B9" s="14"/>
      <c r="C9" s="14"/>
      <c r="D9" s="15"/>
      <c r="E9" s="13"/>
      <c r="F9" s="13"/>
      <c r="G9" s="13">
        <v>60.19</v>
      </c>
      <c r="H9" s="13">
        <v>37.07</v>
      </c>
      <c r="I9" s="13">
        <v>2.72</v>
      </c>
      <c r="J9" s="13"/>
      <c r="K9" s="13"/>
      <c r="L9" s="13"/>
      <c r="M9" s="13"/>
      <c r="N9" s="13"/>
      <c r="O9" s="16"/>
    </row>
    <row r="10" spans="2:15" ht="33.75" thickBot="1" x14ac:dyDescent="0.35">
      <c r="B10" s="4"/>
      <c r="C10" s="4"/>
      <c r="D10" s="5" t="s">
        <v>560</v>
      </c>
      <c r="E10" s="11">
        <v>343552</v>
      </c>
      <c r="F10" s="11">
        <v>193313</v>
      </c>
      <c r="G10" s="12">
        <v>115740</v>
      </c>
      <c r="H10" s="12">
        <v>69652</v>
      </c>
      <c r="I10" s="12">
        <v>5434</v>
      </c>
      <c r="J10" s="13"/>
      <c r="K10" s="13"/>
      <c r="L10" s="11">
        <v>190826</v>
      </c>
      <c r="M10" s="11">
        <v>2487</v>
      </c>
      <c r="N10" s="11">
        <v>150239</v>
      </c>
      <c r="O10" s="10">
        <v>100</v>
      </c>
    </row>
    <row r="11" spans="2:15" ht="17.25" thickBot="1" x14ac:dyDescent="0.35">
      <c r="B11" s="14"/>
      <c r="C11" s="14"/>
      <c r="D11" s="15"/>
      <c r="E11" s="13"/>
      <c r="F11" s="13"/>
      <c r="G11" s="13">
        <v>60.65</v>
      </c>
      <c r="H11" s="13">
        <v>36.5</v>
      </c>
      <c r="I11" s="13">
        <v>2.84</v>
      </c>
      <c r="J11" s="13"/>
      <c r="K11" s="13"/>
      <c r="L11" s="13"/>
      <c r="M11" s="13"/>
      <c r="N11" s="13"/>
      <c r="O11" s="16"/>
    </row>
    <row r="12" spans="2:15" ht="33.75" thickBot="1" x14ac:dyDescent="0.35">
      <c r="B12" s="4"/>
      <c r="C12" s="4"/>
      <c r="D12" s="5" t="s">
        <v>561</v>
      </c>
      <c r="E12" s="11">
        <v>184789</v>
      </c>
      <c r="F12" s="11">
        <v>102614</v>
      </c>
      <c r="G12" s="12">
        <v>58508</v>
      </c>
      <c r="H12" s="12">
        <v>39744</v>
      </c>
      <c r="I12" s="12">
        <v>2953</v>
      </c>
      <c r="J12" s="13"/>
      <c r="K12" s="13"/>
      <c r="L12" s="11">
        <v>101205</v>
      </c>
      <c r="M12" s="11">
        <v>1409</v>
      </c>
      <c r="N12" s="11">
        <v>82175</v>
      </c>
      <c r="O12" s="10">
        <v>100</v>
      </c>
    </row>
    <row r="13" spans="2:15" ht="17.25" thickBot="1" x14ac:dyDescent="0.35">
      <c r="B13" s="14"/>
      <c r="C13" s="14"/>
      <c r="D13" s="15"/>
      <c r="E13" s="13"/>
      <c r="F13" s="13"/>
      <c r="G13" s="13">
        <v>57.81</v>
      </c>
      <c r="H13" s="13">
        <v>39.270000000000003</v>
      </c>
      <c r="I13" s="13">
        <v>2.91</v>
      </c>
      <c r="J13" s="13"/>
      <c r="K13" s="13"/>
      <c r="L13" s="13"/>
      <c r="M13" s="13"/>
      <c r="N13" s="13"/>
      <c r="O13" s="16"/>
    </row>
    <row r="14" spans="2:15" ht="33.75" thickBot="1" x14ac:dyDescent="0.35">
      <c r="B14" s="4"/>
      <c r="C14" s="4"/>
      <c r="D14" s="5" t="s">
        <v>562</v>
      </c>
      <c r="E14" s="11">
        <v>303521</v>
      </c>
      <c r="F14" s="11">
        <v>187174</v>
      </c>
      <c r="G14" s="12">
        <v>108837</v>
      </c>
      <c r="H14" s="12">
        <v>69870</v>
      </c>
      <c r="I14" s="12">
        <v>6343</v>
      </c>
      <c r="J14" s="13"/>
      <c r="K14" s="13"/>
      <c r="L14" s="11">
        <v>185050</v>
      </c>
      <c r="M14" s="11">
        <v>2124</v>
      </c>
      <c r="N14" s="11">
        <v>116347</v>
      </c>
      <c r="O14" s="10">
        <v>100</v>
      </c>
    </row>
    <row r="15" spans="2:15" ht="17.25" thickBot="1" x14ac:dyDescent="0.35">
      <c r="B15" s="14"/>
      <c r="C15" s="14"/>
      <c r="D15" s="15"/>
      <c r="E15" s="13"/>
      <c r="F15" s="13"/>
      <c r="G15" s="13">
        <v>58.81</v>
      </c>
      <c r="H15" s="13">
        <v>37.75</v>
      </c>
      <c r="I15" s="13">
        <v>3.42</v>
      </c>
      <c r="J15" s="13"/>
      <c r="K15" s="13"/>
      <c r="L15" s="13"/>
      <c r="M15" s="13"/>
      <c r="N15" s="13"/>
      <c r="O15" s="16"/>
    </row>
    <row r="16" spans="2:15" ht="33" x14ac:dyDescent="0.3">
      <c r="B16" s="26" t="s">
        <v>563</v>
      </c>
      <c r="C16" s="18" t="str">
        <f>INDEX(G16:N16,1,MATCH(MAX(G19:O19), G19:O19, 0))</f>
        <v>국민의힘</v>
      </c>
      <c r="D16" s="22"/>
      <c r="E16" s="22"/>
      <c r="F16" s="22"/>
      <c r="G16" s="7" t="s">
        <v>10</v>
      </c>
      <c r="H16" s="7" t="s">
        <v>12</v>
      </c>
      <c r="I16" s="7" t="s">
        <v>24</v>
      </c>
      <c r="J16" s="20"/>
      <c r="K16" s="20"/>
      <c r="L16" s="22" t="s">
        <v>16</v>
      </c>
      <c r="M16" s="22"/>
      <c r="N16" s="22"/>
      <c r="O16" s="24"/>
    </row>
    <row r="17" spans="2:15" ht="17.25" thickBot="1" x14ac:dyDescent="0.35">
      <c r="B17" s="27"/>
      <c r="C17" s="14"/>
      <c r="D17" s="23"/>
      <c r="E17" s="23"/>
      <c r="F17" s="23"/>
      <c r="G17" s="8" t="s">
        <v>564</v>
      </c>
      <c r="H17" s="8" t="s">
        <v>565</v>
      </c>
      <c r="I17" s="8" t="s">
        <v>566</v>
      </c>
      <c r="J17" s="21"/>
      <c r="K17" s="21"/>
      <c r="L17" s="23"/>
      <c r="M17" s="23"/>
      <c r="N17" s="23"/>
      <c r="O17" s="25"/>
    </row>
    <row r="18" spans="2:15" ht="17.25" thickBot="1" x14ac:dyDescent="0.35">
      <c r="B18" s="4"/>
      <c r="C18" s="4"/>
      <c r="D18" s="5" t="s">
        <v>74</v>
      </c>
      <c r="E18" s="11">
        <v>925682</v>
      </c>
      <c r="F18" s="11">
        <v>571575</v>
      </c>
      <c r="G18" s="12">
        <v>270715</v>
      </c>
      <c r="H18" s="12">
        <v>287832</v>
      </c>
      <c r="I18" s="12">
        <v>8267</v>
      </c>
      <c r="J18" s="13"/>
      <c r="K18" s="13"/>
      <c r="L18" s="11">
        <v>566814</v>
      </c>
      <c r="M18" s="11">
        <v>4761</v>
      </c>
      <c r="N18" s="11">
        <v>354107</v>
      </c>
      <c r="O18" s="10">
        <v>100</v>
      </c>
    </row>
    <row r="19" spans="2:15" ht="17.25" thickBot="1" x14ac:dyDescent="0.35">
      <c r="B19" s="14"/>
      <c r="C19" s="14"/>
      <c r="D19" s="15"/>
      <c r="E19" s="13"/>
      <c r="F19" s="13"/>
      <c r="G19" s="13">
        <v>47.76</v>
      </c>
      <c r="H19" s="13">
        <v>50.78</v>
      </c>
      <c r="I19" s="13">
        <v>1.45</v>
      </c>
      <c r="J19" s="13"/>
      <c r="K19" s="13"/>
      <c r="L19" s="13"/>
      <c r="M19" s="13"/>
      <c r="N19" s="13"/>
      <c r="O19" s="16"/>
    </row>
    <row r="20" spans="2:15" ht="33.75" thickBot="1" x14ac:dyDescent="0.35">
      <c r="B20" s="4"/>
      <c r="C20" s="4"/>
      <c r="D20" s="5" t="s">
        <v>567</v>
      </c>
      <c r="E20" s="11">
        <v>248022</v>
      </c>
      <c r="F20" s="11">
        <v>139870</v>
      </c>
      <c r="G20" s="12">
        <v>63178</v>
      </c>
      <c r="H20" s="12">
        <v>73593</v>
      </c>
      <c r="I20" s="12">
        <v>1699</v>
      </c>
      <c r="J20" s="13"/>
      <c r="K20" s="13"/>
      <c r="L20" s="11">
        <v>138470</v>
      </c>
      <c r="M20" s="11">
        <v>1400</v>
      </c>
      <c r="N20" s="11">
        <v>108152</v>
      </c>
      <c r="O20" s="10">
        <v>100</v>
      </c>
    </row>
    <row r="21" spans="2:15" ht="17.25" thickBot="1" x14ac:dyDescent="0.35">
      <c r="B21" s="14"/>
      <c r="C21" s="14"/>
      <c r="D21" s="15"/>
      <c r="E21" s="13"/>
      <c r="F21" s="13"/>
      <c r="G21" s="13">
        <v>45.62</v>
      </c>
      <c r="H21" s="13">
        <v>53.14</v>
      </c>
      <c r="I21" s="13">
        <v>1.22</v>
      </c>
      <c r="J21" s="13"/>
      <c r="K21" s="13"/>
      <c r="L21" s="13"/>
      <c r="M21" s="13"/>
      <c r="N21" s="13"/>
      <c r="O21" s="16"/>
    </row>
    <row r="22" spans="2:15" ht="33.75" thickBot="1" x14ac:dyDescent="0.35">
      <c r="B22" s="4"/>
      <c r="C22" s="4"/>
      <c r="D22" s="5" t="s">
        <v>568</v>
      </c>
      <c r="E22" s="11">
        <v>218246</v>
      </c>
      <c r="F22" s="11">
        <v>143232</v>
      </c>
      <c r="G22" s="12">
        <v>66257</v>
      </c>
      <c r="H22" s="12">
        <v>73746</v>
      </c>
      <c r="I22" s="12">
        <v>2164</v>
      </c>
      <c r="J22" s="13"/>
      <c r="K22" s="13"/>
      <c r="L22" s="11">
        <v>142167</v>
      </c>
      <c r="M22" s="11">
        <v>1065</v>
      </c>
      <c r="N22" s="11">
        <v>75014</v>
      </c>
      <c r="O22" s="10">
        <v>100</v>
      </c>
    </row>
    <row r="23" spans="2:15" ht="17.25" thickBot="1" x14ac:dyDescent="0.35">
      <c r="B23" s="14"/>
      <c r="C23" s="14"/>
      <c r="D23" s="15"/>
      <c r="E23" s="13"/>
      <c r="F23" s="13"/>
      <c r="G23" s="13">
        <v>46.6</v>
      </c>
      <c r="H23" s="13">
        <v>51.87</v>
      </c>
      <c r="I23" s="13">
        <v>1.52</v>
      </c>
      <c r="J23" s="13"/>
      <c r="K23" s="13"/>
      <c r="L23" s="13"/>
      <c r="M23" s="13"/>
      <c r="N23" s="13"/>
      <c r="O23" s="16"/>
    </row>
    <row r="24" spans="2:15" ht="33.75" thickBot="1" x14ac:dyDescent="0.35">
      <c r="B24" s="4"/>
      <c r="C24" s="4"/>
      <c r="D24" s="5" t="s">
        <v>569</v>
      </c>
      <c r="E24" s="11">
        <v>459414</v>
      </c>
      <c r="F24" s="11">
        <v>288473</v>
      </c>
      <c r="G24" s="12">
        <v>141280</v>
      </c>
      <c r="H24" s="12">
        <v>140493</v>
      </c>
      <c r="I24" s="12">
        <v>4404</v>
      </c>
      <c r="J24" s="13"/>
      <c r="K24" s="13"/>
      <c r="L24" s="11">
        <v>286177</v>
      </c>
      <c r="M24" s="11">
        <v>2296</v>
      </c>
      <c r="N24" s="11">
        <v>170941</v>
      </c>
      <c r="O24" s="10">
        <v>100</v>
      </c>
    </row>
    <row r="25" spans="2:15" ht="17.25" thickBot="1" x14ac:dyDescent="0.35">
      <c r="B25" s="14"/>
      <c r="C25" s="14"/>
      <c r="D25" s="15"/>
      <c r="E25" s="13"/>
      <c r="F25" s="13"/>
      <c r="G25" s="13">
        <v>49.36</v>
      </c>
      <c r="H25" s="13">
        <v>49.09</v>
      </c>
      <c r="I25" s="13">
        <v>1.53</v>
      </c>
      <c r="J25" s="13"/>
      <c r="K25" s="13"/>
      <c r="L25" s="13"/>
      <c r="M25" s="13"/>
      <c r="N25" s="13"/>
      <c r="O25" s="16"/>
    </row>
    <row r="26" spans="2:15" ht="33" x14ac:dyDescent="0.3">
      <c r="B26" s="26" t="s">
        <v>570</v>
      </c>
      <c r="C26" s="18" t="str">
        <f>INDEX(G26:N26,1,MATCH(MAX(G29:O29), G29:O29, 0))</f>
        <v>더불어민주당</v>
      </c>
      <c r="D26" s="22"/>
      <c r="E26" s="22"/>
      <c r="F26" s="22"/>
      <c r="G26" s="7" t="s">
        <v>10</v>
      </c>
      <c r="H26" s="7" t="s">
        <v>12</v>
      </c>
      <c r="I26" s="7" t="s">
        <v>24</v>
      </c>
      <c r="J26" s="7" t="s">
        <v>37</v>
      </c>
      <c r="K26" s="20"/>
      <c r="L26" s="22" t="s">
        <v>16</v>
      </c>
      <c r="M26" s="22"/>
      <c r="N26" s="22"/>
      <c r="O26" s="24"/>
    </row>
    <row r="27" spans="2:15" ht="17.25" thickBot="1" x14ac:dyDescent="0.35">
      <c r="B27" s="27"/>
      <c r="C27" s="14"/>
      <c r="D27" s="23"/>
      <c r="E27" s="23"/>
      <c r="F27" s="23"/>
      <c r="G27" s="8" t="s">
        <v>571</v>
      </c>
      <c r="H27" s="8" t="s">
        <v>572</v>
      </c>
      <c r="I27" s="8" t="s">
        <v>573</v>
      </c>
      <c r="J27" s="8" t="s">
        <v>574</v>
      </c>
      <c r="K27" s="21"/>
      <c r="L27" s="23"/>
      <c r="M27" s="23"/>
      <c r="N27" s="23"/>
      <c r="O27" s="25"/>
    </row>
    <row r="28" spans="2:15" ht="17.25" thickBot="1" x14ac:dyDescent="0.35">
      <c r="B28" s="4"/>
      <c r="C28" s="4"/>
      <c r="D28" s="5" t="s">
        <v>74</v>
      </c>
      <c r="E28" s="11">
        <v>923622</v>
      </c>
      <c r="F28" s="11">
        <v>545762</v>
      </c>
      <c r="G28" s="12">
        <v>327366</v>
      </c>
      <c r="H28" s="12">
        <v>195116</v>
      </c>
      <c r="I28" s="12">
        <v>10382</v>
      </c>
      <c r="J28" s="12">
        <v>6933</v>
      </c>
      <c r="K28" s="13"/>
      <c r="L28" s="11">
        <v>539797</v>
      </c>
      <c r="M28" s="11">
        <v>5965</v>
      </c>
      <c r="N28" s="11">
        <v>377860</v>
      </c>
      <c r="O28" s="10">
        <v>100</v>
      </c>
    </row>
    <row r="29" spans="2:15" ht="17.25" thickBot="1" x14ac:dyDescent="0.35">
      <c r="B29" s="14"/>
      <c r="C29" s="14"/>
      <c r="D29" s="15"/>
      <c r="E29" s="13"/>
      <c r="F29" s="13"/>
      <c r="G29" s="13">
        <v>60.64</v>
      </c>
      <c r="H29" s="13">
        <v>36.14</v>
      </c>
      <c r="I29" s="13">
        <v>1.92</v>
      </c>
      <c r="J29" s="13">
        <v>1.28</v>
      </c>
      <c r="K29" s="13"/>
      <c r="L29" s="13"/>
      <c r="M29" s="13"/>
      <c r="N29" s="13"/>
      <c r="O29" s="16"/>
    </row>
    <row r="30" spans="2:15" ht="33.75" thickBot="1" x14ac:dyDescent="0.35">
      <c r="B30" s="4"/>
      <c r="C30" s="4"/>
      <c r="D30" s="5" t="s">
        <v>575</v>
      </c>
      <c r="E30" s="11">
        <v>454507</v>
      </c>
      <c r="F30" s="11">
        <v>272211</v>
      </c>
      <c r="G30" s="12">
        <v>167543</v>
      </c>
      <c r="H30" s="12">
        <v>92385</v>
      </c>
      <c r="I30" s="12">
        <v>4991</v>
      </c>
      <c r="J30" s="12">
        <v>4148</v>
      </c>
      <c r="K30" s="13"/>
      <c r="L30" s="11">
        <v>269067</v>
      </c>
      <c r="M30" s="11">
        <v>3144</v>
      </c>
      <c r="N30" s="11">
        <v>182296</v>
      </c>
      <c r="O30" s="10">
        <v>100</v>
      </c>
    </row>
    <row r="31" spans="2:15" ht="17.25" thickBot="1" x14ac:dyDescent="0.35">
      <c r="B31" s="14"/>
      <c r="C31" s="14"/>
      <c r="D31" s="15"/>
      <c r="E31" s="13"/>
      <c r="F31" s="13"/>
      <c r="G31" s="13">
        <v>62.26</v>
      </c>
      <c r="H31" s="13">
        <v>34.33</v>
      </c>
      <c r="I31" s="13">
        <v>1.85</v>
      </c>
      <c r="J31" s="13">
        <v>1.54</v>
      </c>
      <c r="K31" s="13"/>
      <c r="L31" s="13"/>
      <c r="M31" s="13"/>
      <c r="N31" s="13"/>
      <c r="O31" s="16"/>
    </row>
    <row r="32" spans="2:15" ht="33.75" thickBot="1" x14ac:dyDescent="0.35">
      <c r="B32" s="4"/>
      <c r="C32" s="4"/>
      <c r="D32" s="5" t="s">
        <v>576</v>
      </c>
      <c r="E32" s="11">
        <v>244864</v>
      </c>
      <c r="F32" s="11">
        <v>139689</v>
      </c>
      <c r="G32" s="12">
        <v>80715</v>
      </c>
      <c r="H32" s="12">
        <v>53315</v>
      </c>
      <c r="I32" s="12">
        <v>2744</v>
      </c>
      <c r="J32" s="12">
        <v>1497</v>
      </c>
      <c r="K32" s="13"/>
      <c r="L32" s="11">
        <v>138271</v>
      </c>
      <c r="M32" s="11">
        <v>1418</v>
      </c>
      <c r="N32" s="11">
        <v>105175</v>
      </c>
      <c r="O32" s="10">
        <v>100</v>
      </c>
    </row>
    <row r="33" spans="2:15" ht="17.25" thickBot="1" x14ac:dyDescent="0.35">
      <c r="B33" s="14"/>
      <c r="C33" s="14"/>
      <c r="D33" s="15"/>
      <c r="E33" s="13"/>
      <c r="F33" s="13"/>
      <c r="G33" s="13">
        <v>58.37</v>
      </c>
      <c r="H33" s="13">
        <v>38.549999999999997</v>
      </c>
      <c r="I33" s="13">
        <v>1.98</v>
      </c>
      <c r="J33" s="13">
        <v>1.08</v>
      </c>
      <c r="K33" s="13"/>
      <c r="L33" s="13"/>
      <c r="M33" s="13"/>
      <c r="N33" s="13"/>
      <c r="O33" s="16"/>
    </row>
    <row r="34" spans="2:15" ht="33.75" thickBot="1" x14ac:dyDescent="0.35">
      <c r="B34" s="4"/>
      <c r="C34" s="4"/>
      <c r="D34" s="5" t="s">
        <v>577</v>
      </c>
      <c r="E34" s="11">
        <v>224251</v>
      </c>
      <c r="F34" s="11">
        <v>133862</v>
      </c>
      <c r="G34" s="12">
        <v>79108</v>
      </c>
      <c r="H34" s="12">
        <v>49416</v>
      </c>
      <c r="I34" s="12">
        <v>2647</v>
      </c>
      <c r="J34" s="12">
        <v>1288</v>
      </c>
      <c r="K34" s="13"/>
      <c r="L34" s="11">
        <v>132459</v>
      </c>
      <c r="M34" s="11">
        <v>1403</v>
      </c>
      <c r="N34" s="11">
        <v>90389</v>
      </c>
      <c r="O34" s="10">
        <v>100</v>
      </c>
    </row>
    <row r="35" spans="2:15" ht="17.25" thickBot="1" x14ac:dyDescent="0.35">
      <c r="B35" s="14"/>
      <c r="C35" s="14"/>
      <c r="D35" s="15"/>
      <c r="E35" s="13"/>
      <c r="F35" s="13"/>
      <c r="G35" s="13">
        <v>59.72</v>
      </c>
      <c r="H35" s="13">
        <v>37.299999999999997</v>
      </c>
      <c r="I35" s="13">
        <v>1.99</v>
      </c>
      <c r="J35" s="13">
        <v>0.97</v>
      </c>
      <c r="K35" s="13"/>
      <c r="L35" s="13"/>
      <c r="M35" s="13"/>
      <c r="N35" s="13"/>
      <c r="O35" s="16"/>
    </row>
    <row r="36" spans="2:15" ht="33" x14ac:dyDescent="0.3">
      <c r="B36" s="26" t="s">
        <v>578</v>
      </c>
      <c r="C36" s="18" t="str">
        <f>INDEX(G36:N36,1,MATCH(MAX(G39:O39), G39:O39, 0))</f>
        <v>더불어민주당</v>
      </c>
      <c r="D36" s="22"/>
      <c r="E36" s="22"/>
      <c r="F36" s="22"/>
      <c r="G36" s="7" t="s">
        <v>10</v>
      </c>
      <c r="H36" s="7" t="s">
        <v>12</v>
      </c>
      <c r="I36" s="7" t="s">
        <v>24</v>
      </c>
      <c r="J36" s="20"/>
      <c r="K36" s="20"/>
      <c r="L36" s="22" t="s">
        <v>16</v>
      </c>
      <c r="M36" s="22"/>
      <c r="N36" s="22"/>
      <c r="O36" s="24"/>
    </row>
    <row r="37" spans="2:15" ht="17.25" thickBot="1" x14ac:dyDescent="0.35">
      <c r="B37" s="27"/>
      <c r="C37" s="14"/>
      <c r="D37" s="23"/>
      <c r="E37" s="23"/>
      <c r="F37" s="23"/>
      <c r="G37" s="8" t="s">
        <v>579</v>
      </c>
      <c r="H37" s="8" t="s">
        <v>580</v>
      </c>
      <c r="I37" s="8" t="s">
        <v>581</v>
      </c>
      <c r="J37" s="21"/>
      <c r="K37" s="21"/>
      <c r="L37" s="23"/>
      <c r="M37" s="23"/>
      <c r="N37" s="23"/>
      <c r="O37" s="25"/>
    </row>
    <row r="38" spans="2:15" ht="17.25" thickBot="1" x14ac:dyDescent="0.35">
      <c r="B38" s="4"/>
      <c r="C38" s="4"/>
      <c r="D38" s="5" t="s">
        <v>74</v>
      </c>
      <c r="E38" s="11">
        <v>815306</v>
      </c>
      <c r="F38" s="11">
        <v>458011</v>
      </c>
      <c r="G38" s="12">
        <v>269160</v>
      </c>
      <c r="H38" s="12">
        <v>151196</v>
      </c>
      <c r="I38" s="12">
        <v>32602</v>
      </c>
      <c r="J38" s="13"/>
      <c r="K38" s="13"/>
      <c r="L38" s="11">
        <v>452958</v>
      </c>
      <c r="M38" s="11">
        <v>5053</v>
      </c>
      <c r="N38" s="11">
        <v>357295</v>
      </c>
      <c r="O38" s="10">
        <v>100</v>
      </c>
    </row>
    <row r="39" spans="2:15" ht="17.25" thickBot="1" x14ac:dyDescent="0.35">
      <c r="B39" s="14"/>
      <c r="C39" s="14"/>
      <c r="D39" s="15"/>
      <c r="E39" s="13"/>
      <c r="F39" s="13"/>
      <c r="G39" s="13">
        <v>59.42</v>
      </c>
      <c r="H39" s="13">
        <v>33.369999999999997</v>
      </c>
      <c r="I39" s="13">
        <v>7.19</v>
      </c>
      <c r="J39" s="13"/>
      <c r="K39" s="13"/>
      <c r="L39" s="13"/>
      <c r="M39" s="13"/>
      <c r="N39" s="13"/>
      <c r="O39" s="16"/>
    </row>
    <row r="40" spans="2:15" ht="33.75" thickBot="1" x14ac:dyDescent="0.35">
      <c r="B40" s="4"/>
      <c r="C40" s="4"/>
      <c r="D40" s="5" t="s">
        <v>582</v>
      </c>
      <c r="E40" s="11">
        <v>232020</v>
      </c>
      <c r="F40" s="11">
        <v>121969</v>
      </c>
      <c r="G40" s="12">
        <v>69675</v>
      </c>
      <c r="H40" s="12">
        <v>46820</v>
      </c>
      <c r="I40" s="12">
        <v>3882</v>
      </c>
      <c r="J40" s="13"/>
      <c r="K40" s="13"/>
      <c r="L40" s="11">
        <v>120377</v>
      </c>
      <c r="M40" s="11">
        <v>1592</v>
      </c>
      <c r="N40" s="11">
        <v>110051</v>
      </c>
      <c r="O40" s="10">
        <v>100</v>
      </c>
    </row>
    <row r="41" spans="2:15" ht="17.25" thickBot="1" x14ac:dyDescent="0.35">
      <c r="B41" s="14"/>
      <c r="C41" s="14"/>
      <c r="D41" s="15"/>
      <c r="E41" s="13"/>
      <c r="F41" s="13"/>
      <c r="G41" s="13">
        <v>57.88</v>
      </c>
      <c r="H41" s="13">
        <v>38.89</v>
      </c>
      <c r="I41" s="13">
        <v>3.22</v>
      </c>
      <c r="J41" s="13"/>
      <c r="K41" s="13"/>
      <c r="L41" s="13"/>
      <c r="M41" s="13"/>
      <c r="N41" s="13"/>
      <c r="O41" s="16"/>
    </row>
    <row r="42" spans="2:15" ht="33.75" thickBot="1" x14ac:dyDescent="0.35">
      <c r="B42" s="4"/>
      <c r="C42" s="4"/>
      <c r="D42" s="5" t="s">
        <v>583</v>
      </c>
      <c r="E42" s="11">
        <v>104432</v>
      </c>
      <c r="F42" s="11">
        <v>56859</v>
      </c>
      <c r="G42" s="12">
        <v>35764</v>
      </c>
      <c r="H42" s="12">
        <v>18505</v>
      </c>
      <c r="I42" s="12">
        <v>1983</v>
      </c>
      <c r="J42" s="13"/>
      <c r="K42" s="13"/>
      <c r="L42" s="11">
        <v>56252</v>
      </c>
      <c r="M42" s="6">
        <v>607</v>
      </c>
      <c r="N42" s="11">
        <v>47573</v>
      </c>
      <c r="O42" s="10">
        <v>100</v>
      </c>
    </row>
    <row r="43" spans="2:15" ht="17.25" thickBot="1" x14ac:dyDescent="0.35">
      <c r="B43" s="14"/>
      <c r="C43" s="14"/>
      <c r="D43" s="15"/>
      <c r="E43" s="13"/>
      <c r="F43" s="13"/>
      <c r="G43" s="13">
        <v>63.57</v>
      </c>
      <c r="H43" s="13">
        <v>32.89</v>
      </c>
      <c r="I43" s="13">
        <v>3.52</v>
      </c>
      <c r="J43" s="13"/>
      <c r="K43" s="13"/>
      <c r="L43" s="13"/>
      <c r="M43" s="13"/>
      <c r="N43" s="13"/>
      <c r="O43" s="16"/>
    </row>
    <row r="44" spans="2:15" ht="33.75" thickBot="1" x14ac:dyDescent="0.35">
      <c r="B44" s="4"/>
      <c r="C44" s="4"/>
      <c r="D44" s="5" t="s">
        <v>584</v>
      </c>
      <c r="E44" s="11">
        <v>178288</v>
      </c>
      <c r="F44" s="11">
        <v>99723</v>
      </c>
      <c r="G44" s="12">
        <v>60770</v>
      </c>
      <c r="H44" s="12">
        <v>33236</v>
      </c>
      <c r="I44" s="12">
        <v>4554</v>
      </c>
      <c r="J44" s="13"/>
      <c r="K44" s="13"/>
      <c r="L44" s="11">
        <v>98560</v>
      </c>
      <c r="M44" s="11">
        <v>1163</v>
      </c>
      <c r="N44" s="11">
        <v>78565</v>
      </c>
      <c r="O44" s="10">
        <v>100</v>
      </c>
    </row>
    <row r="45" spans="2:15" ht="17.25" thickBot="1" x14ac:dyDescent="0.35">
      <c r="B45" s="14"/>
      <c r="C45" s="14"/>
      <c r="D45" s="15"/>
      <c r="E45" s="13"/>
      <c r="F45" s="13"/>
      <c r="G45" s="13">
        <v>61.65</v>
      </c>
      <c r="H45" s="13">
        <v>33.72</v>
      </c>
      <c r="I45" s="13">
        <v>4.62</v>
      </c>
      <c r="J45" s="13"/>
      <c r="K45" s="13"/>
      <c r="L45" s="13"/>
      <c r="M45" s="13"/>
      <c r="N45" s="13"/>
      <c r="O45" s="16"/>
    </row>
    <row r="46" spans="2:15" ht="33.75" thickBot="1" x14ac:dyDescent="0.35">
      <c r="B46" s="4"/>
      <c r="C46" s="4"/>
      <c r="D46" s="5" t="s">
        <v>585</v>
      </c>
      <c r="E46" s="11">
        <v>300566</v>
      </c>
      <c r="F46" s="11">
        <v>179460</v>
      </c>
      <c r="G46" s="12">
        <v>102951</v>
      </c>
      <c r="H46" s="12">
        <v>52635</v>
      </c>
      <c r="I46" s="12">
        <v>22183</v>
      </c>
      <c r="J46" s="13"/>
      <c r="K46" s="13"/>
      <c r="L46" s="11">
        <v>177769</v>
      </c>
      <c r="M46" s="11">
        <v>1691</v>
      </c>
      <c r="N46" s="11">
        <v>121106</v>
      </c>
      <c r="O46" s="10">
        <v>100</v>
      </c>
    </row>
    <row r="47" spans="2:15" ht="17.25" thickBot="1" x14ac:dyDescent="0.35">
      <c r="B47" s="14"/>
      <c r="C47" s="14"/>
      <c r="D47" s="15"/>
      <c r="E47" s="13"/>
      <c r="F47" s="13"/>
      <c r="G47" s="13">
        <v>57.91</v>
      </c>
      <c r="H47" s="13">
        <v>29.6</v>
      </c>
      <c r="I47" s="13">
        <v>12.47</v>
      </c>
      <c r="J47" s="13"/>
      <c r="K47" s="13"/>
      <c r="L47" s="13"/>
      <c r="M47" s="13"/>
      <c r="N47" s="13"/>
      <c r="O47" s="16"/>
    </row>
    <row r="48" spans="2:15" ht="33" x14ac:dyDescent="0.3">
      <c r="B48" s="26" t="s">
        <v>586</v>
      </c>
      <c r="C48" s="18" t="str">
        <f>INDEX(G48:N48,1,MATCH(MAX(G51:O51), G51:O51, 0))</f>
        <v>국민의힘</v>
      </c>
      <c r="D48" s="22"/>
      <c r="E48" s="22"/>
      <c r="F48" s="22"/>
      <c r="G48" s="7" t="s">
        <v>10</v>
      </c>
      <c r="H48" s="7" t="s">
        <v>12</v>
      </c>
      <c r="I48" s="7" t="s">
        <v>37</v>
      </c>
      <c r="J48" s="20"/>
      <c r="K48" s="20"/>
      <c r="L48" s="22" t="s">
        <v>16</v>
      </c>
      <c r="M48" s="22"/>
      <c r="N48" s="22"/>
      <c r="O48" s="24"/>
    </row>
    <row r="49" spans="2:15" ht="17.25" thickBot="1" x14ac:dyDescent="0.35">
      <c r="B49" s="27"/>
      <c r="C49" s="14"/>
      <c r="D49" s="23"/>
      <c r="E49" s="23"/>
      <c r="F49" s="23"/>
      <c r="G49" s="8" t="s">
        <v>587</v>
      </c>
      <c r="H49" s="8" t="s">
        <v>588</v>
      </c>
      <c r="I49" s="8" t="s">
        <v>589</v>
      </c>
      <c r="J49" s="21"/>
      <c r="K49" s="21"/>
      <c r="L49" s="23"/>
      <c r="M49" s="23"/>
      <c r="N49" s="23"/>
      <c r="O49" s="25"/>
    </row>
    <row r="50" spans="2:15" ht="17.25" thickBot="1" x14ac:dyDescent="0.35">
      <c r="B50" s="4"/>
      <c r="C50" s="4"/>
      <c r="D50" s="5" t="s">
        <v>74</v>
      </c>
      <c r="E50" s="11">
        <v>788544</v>
      </c>
      <c r="F50" s="11">
        <v>501889</v>
      </c>
      <c r="G50" s="12">
        <v>241586</v>
      </c>
      <c r="H50" s="12">
        <v>249634</v>
      </c>
      <c r="I50" s="12">
        <v>5000</v>
      </c>
      <c r="J50" s="13"/>
      <c r="K50" s="13"/>
      <c r="L50" s="11">
        <v>496220</v>
      </c>
      <c r="M50" s="11">
        <v>5669</v>
      </c>
      <c r="N50" s="11">
        <v>286655</v>
      </c>
      <c r="O50" s="10">
        <v>100</v>
      </c>
    </row>
    <row r="51" spans="2:15" ht="17.25" thickBot="1" x14ac:dyDescent="0.35">
      <c r="B51" s="14"/>
      <c r="C51" s="14"/>
      <c r="D51" s="15"/>
      <c r="E51" s="13"/>
      <c r="F51" s="13"/>
      <c r="G51" s="13">
        <v>48.68</v>
      </c>
      <c r="H51" s="13">
        <v>50.3</v>
      </c>
      <c r="I51" s="13">
        <v>1</v>
      </c>
      <c r="J51" s="13"/>
      <c r="K51" s="13"/>
      <c r="L51" s="13"/>
      <c r="M51" s="13"/>
      <c r="N51" s="13"/>
      <c r="O51" s="16"/>
    </row>
    <row r="52" spans="2:15" ht="33.75" thickBot="1" x14ac:dyDescent="0.35">
      <c r="B52" s="4"/>
      <c r="C52" s="4"/>
      <c r="D52" s="5" t="s">
        <v>590</v>
      </c>
      <c r="E52" s="11">
        <v>210369</v>
      </c>
      <c r="F52" s="11">
        <v>126582</v>
      </c>
      <c r="G52" s="12">
        <v>65788</v>
      </c>
      <c r="H52" s="12">
        <v>57630</v>
      </c>
      <c r="I52" s="12">
        <v>1528</v>
      </c>
      <c r="J52" s="13"/>
      <c r="K52" s="13"/>
      <c r="L52" s="11">
        <v>124946</v>
      </c>
      <c r="M52" s="11">
        <v>1636</v>
      </c>
      <c r="N52" s="11">
        <v>83787</v>
      </c>
      <c r="O52" s="10">
        <v>100</v>
      </c>
    </row>
    <row r="53" spans="2:15" ht="17.25" thickBot="1" x14ac:dyDescent="0.35">
      <c r="B53" s="14"/>
      <c r="C53" s="14"/>
      <c r="D53" s="15"/>
      <c r="E53" s="13"/>
      <c r="F53" s="13"/>
      <c r="G53" s="13">
        <v>52.65</v>
      </c>
      <c r="H53" s="13">
        <v>46.12</v>
      </c>
      <c r="I53" s="13">
        <v>1.22</v>
      </c>
      <c r="J53" s="13"/>
      <c r="K53" s="13"/>
      <c r="L53" s="13"/>
      <c r="M53" s="13"/>
      <c r="N53" s="13"/>
      <c r="O53" s="16"/>
    </row>
    <row r="54" spans="2:15" ht="33.75" thickBot="1" x14ac:dyDescent="0.35">
      <c r="B54" s="4"/>
      <c r="C54" s="4"/>
      <c r="D54" s="5" t="s">
        <v>591</v>
      </c>
      <c r="E54" s="11">
        <v>181361</v>
      </c>
      <c r="F54" s="11">
        <v>110230</v>
      </c>
      <c r="G54" s="12">
        <v>57378</v>
      </c>
      <c r="H54" s="12">
        <v>49830</v>
      </c>
      <c r="I54" s="12">
        <v>1466</v>
      </c>
      <c r="J54" s="13"/>
      <c r="K54" s="13"/>
      <c r="L54" s="11">
        <v>108674</v>
      </c>
      <c r="M54" s="11">
        <v>1556</v>
      </c>
      <c r="N54" s="11">
        <v>71131</v>
      </c>
      <c r="O54" s="10">
        <v>100</v>
      </c>
    </row>
    <row r="55" spans="2:15" ht="17.25" thickBot="1" x14ac:dyDescent="0.35">
      <c r="B55" s="14"/>
      <c r="C55" s="14"/>
      <c r="D55" s="15"/>
      <c r="E55" s="13"/>
      <c r="F55" s="13"/>
      <c r="G55" s="13">
        <v>52.79</v>
      </c>
      <c r="H55" s="13">
        <v>45.85</v>
      </c>
      <c r="I55" s="13">
        <v>1.34</v>
      </c>
      <c r="J55" s="13"/>
      <c r="K55" s="13"/>
      <c r="L55" s="13"/>
      <c r="M55" s="13"/>
      <c r="N55" s="13"/>
      <c r="O55" s="16"/>
    </row>
    <row r="56" spans="2:15" ht="33.75" thickBot="1" x14ac:dyDescent="0.35">
      <c r="B56" s="4"/>
      <c r="C56" s="4"/>
      <c r="D56" s="5" t="s">
        <v>592</v>
      </c>
      <c r="E56" s="11">
        <v>396814</v>
      </c>
      <c r="F56" s="11">
        <v>265077</v>
      </c>
      <c r="G56" s="12">
        <v>118420</v>
      </c>
      <c r="H56" s="12">
        <v>142174</v>
      </c>
      <c r="I56" s="12">
        <v>2006</v>
      </c>
      <c r="J56" s="13"/>
      <c r="K56" s="13"/>
      <c r="L56" s="11">
        <v>262600</v>
      </c>
      <c r="M56" s="11">
        <v>2477</v>
      </c>
      <c r="N56" s="11">
        <v>131737</v>
      </c>
      <c r="O56" s="10">
        <v>100</v>
      </c>
    </row>
    <row r="57" spans="2:15" ht="17.25" thickBot="1" x14ac:dyDescent="0.35">
      <c r="B57" s="14"/>
      <c r="C57" s="14"/>
      <c r="D57" s="15"/>
      <c r="E57" s="13"/>
      <c r="F57" s="13"/>
      <c r="G57" s="13">
        <v>45.09</v>
      </c>
      <c r="H57" s="13">
        <v>54.14</v>
      </c>
      <c r="I57" s="13">
        <v>0.76</v>
      </c>
      <c r="J57" s="13"/>
      <c r="K57" s="13"/>
      <c r="L57" s="13"/>
      <c r="M57" s="13"/>
      <c r="N57" s="13"/>
      <c r="O57" s="16"/>
    </row>
    <row r="58" spans="2:15" ht="33" x14ac:dyDescent="0.3">
      <c r="B58" s="26" t="s">
        <v>593</v>
      </c>
      <c r="C58" s="18" t="str">
        <f>INDEX(G58:N58,1,MATCH(MAX(G61:O61), G61:O61, 0))</f>
        <v>더불어민주당</v>
      </c>
      <c r="D58" s="22"/>
      <c r="E58" s="22"/>
      <c r="F58" s="22"/>
      <c r="G58" s="7" t="s">
        <v>10</v>
      </c>
      <c r="H58" s="7" t="s">
        <v>12</v>
      </c>
      <c r="I58" s="20"/>
      <c r="J58" s="20"/>
      <c r="K58" s="20"/>
      <c r="L58" s="22" t="s">
        <v>16</v>
      </c>
      <c r="M58" s="22"/>
      <c r="N58" s="22"/>
      <c r="O58" s="24"/>
    </row>
    <row r="59" spans="2:15" ht="17.25" thickBot="1" x14ac:dyDescent="0.35">
      <c r="B59" s="27"/>
      <c r="C59" s="14"/>
      <c r="D59" s="23"/>
      <c r="E59" s="23"/>
      <c r="F59" s="23"/>
      <c r="G59" s="8" t="s">
        <v>594</v>
      </c>
      <c r="H59" s="8" t="s">
        <v>595</v>
      </c>
      <c r="I59" s="21"/>
      <c r="J59" s="21"/>
      <c r="K59" s="21"/>
      <c r="L59" s="23"/>
      <c r="M59" s="23"/>
      <c r="N59" s="23"/>
      <c r="O59" s="25"/>
    </row>
    <row r="60" spans="2:15" ht="17.25" thickBot="1" x14ac:dyDescent="0.35">
      <c r="B60" s="4"/>
      <c r="C60" s="4"/>
      <c r="D60" s="5" t="s">
        <v>74</v>
      </c>
      <c r="E60" s="11">
        <v>678616</v>
      </c>
      <c r="F60" s="11">
        <v>386526</v>
      </c>
      <c r="G60" s="12">
        <v>238829</v>
      </c>
      <c r="H60" s="12">
        <v>142336</v>
      </c>
      <c r="I60" s="13"/>
      <c r="J60" s="13"/>
      <c r="K60" s="13"/>
      <c r="L60" s="11">
        <v>381165</v>
      </c>
      <c r="M60" s="11">
        <v>5361</v>
      </c>
      <c r="N60" s="11">
        <v>292090</v>
      </c>
      <c r="O60" s="10">
        <v>100</v>
      </c>
    </row>
    <row r="61" spans="2:15" ht="17.25" thickBot="1" x14ac:dyDescent="0.35">
      <c r="B61" s="14"/>
      <c r="C61" s="14"/>
      <c r="D61" s="15"/>
      <c r="E61" s="13"/>
      <c r="F61" s="13"/>
      <c r="G61" s="13">
        <v>62.65</v>
      </c>
      <c r="H61" s="13">
        <v>37.340000000000003</v>
      </c>
      <c r="I61" s="13"/>
      <c r="J61" s="13"/>
      <c r="K61" s="13"/>
      <c r="L61" s="13"/>
      <c r="M61" s="13"/>
      <c r="N61" s="13"/>
      <c r="O61" s="16"/>
    </row>
    <row r="62" spans="2:15" ht="33.75" thickBot="1" x14ac:dyDescent="0.35">
      <c r="B62" s="4"/>
      <c r="C62" s="4"/>
      <c r="D62" s="5" t="s">
        <v>596</v>
      </c>
      <c r="E62" s="11">
        <v>307410</v>
      </c>
      <c r="F62" s="11">
        <v>176627</v>
      </c>
      <c r="G62" s="12">
        <v>108118</v>
      </c>
      <c r="H62" s="12">
        <v>66206</v>
      </c>
      <c r="I62" s="13"/>
      <c r="J62" s="13"/>
      <c r="K62" s="13"/>
      <c r="L62" s="11">
        <v>174324</v>
      </c>
      <c r="M62" s="11">
        <v>2303</v>
      </c>
      <c r="N62" s="11">
        <v>130783</v>
      </c>
      <c r="O62" s="10">
        <v>100</v>
      </c>
    </row>
    <row r="63" spans="2:15" ht="17.25" thickBot="1" x14ac:dyDescent="0.35">
      <c r="B63" s="14"/>
      <c r="C63" s="14"/>
      <c r="D63" s="15"/>
      <c r="E63" s="13"/>
      <c r="F63" s="13"/>
      <c r="G63" s="13">
        <v>62.02</v>
      </c>
      <c r="H63" s="13">
        <v>37.97</v>
      </c>
      <c r="I63" s="13"/>
      <c r="J63" s="13"/>
      <c r="K63" s="13"/>
      <c r="L63" s="13"/>
      <c r="M63" s="13"/>
      <c r="N63" s="13"/>
      <c r="O63" s="16"/>
    </row>
    <row r="64" spans="2:15" ht="33.75" thickBot="1" x14ac:dyDescent="0.35">
      <c r="B64" s="4"/>
      <c r="C64" s="4"/>
      <c r="D64" s="5" t="s">
        <v>597</v>
      </c>
      <c r="E64" s="11">
        <v>235513</v>
      </c>
      <c r="F64" s="11">
        <v>137159</v>
      </c>
      <c r="G64" s="12">
        <v>85011</v>
      </c>
      <c r="H64" s="12">
        <v>50210</v>
      </c>
      <c r="I64" s="13"/>
      <c r="J64" s="13"/>
      <c r="K64" s="13"/>
      <c r="L64" s="11">
        <v>135221</v>
      </c>
      <c r="M64" s="11">
        <v>1938</v>
      </c>
      <c r="N64" s="11">
        <v>98354</v>
      </c>
      <c r="O64" s="10">
        <v>100</v>
      </c>
    </row>
    <row r="65" spans="2:15" ht="17.25" thickBot="1" x14ac:dyDescent="0.35">
      <c r="B65" s="14"/>
      <c r="C65" s="14"/>
      <c r="D65" s="15"/>
      <c r="E65" s="13"/>
      <c r="F65" s="13"/>
      <c r="G65" s="13">
        <v>62.86</v>
      </c>
      <c r="H65" s="13">
        <v>37.130000000000003</v>
      </c>
      <c r="I65" s="13"/>
      <c r="J65" s="13"/>
      <c r="K65" s="13"/>
      <c r="L65" s="13"/>
      <c r="M65" s="13"/>
      <c r="N65" s="13"/>
      <c r="O65" s="16"/>
    </row>
    <row r="66" spans="2:15" ht="33.75" thickBot="1" x14ac:dyDescent="0.35">
      <c r="B66" s="4"/>
      <c r="C66" s="4"/>
      <c r="D66" s="5" t="s">
        <v>598</v>
      </c>
      <c r="E66" s="11">
        <v>135693</v>
      </c>
      <c r="F66" s="11">
        <v>72740</v>
      </c>
      <c r="G66" s="12">
        <v>45700</v>
      </c>
      <c r="H66" s="12">
        <v>25920</v>
      </c>
      <c r="I66" s="13"/>
      <c r="J66" s="13"/>
      <c r="K66" s="13"/>
      <c r="L66" s="11">
        <v>71620</v>
      </c>
      <c r="M66" s="11">
        <v>1120</v>
      </c>
      <c r="N66" s="11">
        <v>62953</v>
      </c>
      <c r="O66" s="10">
        <v>100</v>
      </c>
    </row>
    <row r="67" spans="2:15" ht="17.25" thickBot="1" x14ac:dyDescent="0.35">
      <c r="B67" s="14"/>
      <c r="C67" s="14"/>
      <c r="D67" s="15"/>
      <c r="E67" s="13"/>
      <c r="F67" s="13"/>
      <c r="G67" s="13">
        <v>63.8</v>
      </c>
      <c r="H67" s="13">
        <v>36.19</v>
      </c>
      <c r="I67" s="13"/>
      <c r="J67" s="13"/>
      <c r="K67" s="13"/>
      <c r="L67" s="13"/>
      <c r="M67" s="13"/>
      <c r="N67" s="13"/>
      <c r="O67" s="16"/>
    </row>
    <row r="68" spans="2:15" ht="33" x14ac:dyDescent="0.3">
      <c r="B68" s="26" t="s">
        <v>599</v>
      </c>
      <c r="C68" s="18" t="str">
        <f>INDEX(G68:N68,1,MATCH(MAX(G71:O71), G71:O71, 0))</f>
        <v>더불어민주당</v>
      </c>
      <c r="D68" s="22"/>
      <c r="E68" s="22"/>
      <c r="F68" s="22"/>
      <c r="G68" s="7" t="s">
        <v>10</v>
      </c>
      <c r="H68" s="7" t="s">
        <v>12</v>
      </c>
      <c r="I68" s="20"/>
      <c r="J68" s="20"/>
      <c r="K68" s="20"/>
      <c r="L68" s="22" t="s">
        <v>16</v>
      </c>
      <c r="M68" s="22"/>
      <c r="N68" s="22"/>
      <c r="O68" s="24"/>
    </row>
    <row r="69" spans="2:15" ht="17.25" thickBot="1" x14ac:dyDescent="0.35">
      <c r="B69" s="27"/>
      <c r="C69" s="14"/>
      <c r="D69" s="23"/>
      <c r="E69" s="23"/>
      <c r="F69" s="23"/>
      <c r="G69" s="8" t="s">
        <v>600</v>
      </c>
      <c r="H69" s="8" t="s">
        <v>601</v>
      </c>
      <c r="I69" s="21"/>
      <c r="J69" s="21"/>
      <c r="K69" s="21"/>
      <c r="L69" s="23"/>
      <c r="M69" s="23"/>
      <c r="N69" s="23"/>
      <c r="O69" s="25"/>
    </row>
    <row r="70" spans="2:15" ht="17.25" thickBot="1" x14ac:dyDescent="0.35">
      <c r="B70" s="4"/>
      <c r="C70" s="4"/>
      <c r="D70" s="5" t="s">
        <v>599</v>
      </c>
      <c r="E70" s="11">
        <v>620926</v>
      </c>
      <c r="F70" s="11">
        <v>355606</v>
      </c>
      <c r="G70" s="12">
        <v>197802</v>
      </c>
      <c r="H70" s="12">
        <v>153820</v>
      </c>
      <c r="I70" s="13"/>
      <c r="J70" s="13"/>
      <c r="K70" s="13"/>
      <c r="L70" s="11">
        <v>351622</v>
      </c>
      <c r="M70" s="11">
        <v>3984</v>
      </c>
      <c r="N70" s="11">
        <v>265320</v>
      </c>
      <c r="O70" s="10">
        <v>100</v>
      </c>
    </row>
    <row r="71" spans="2:15" ht="17.25" thickBot="1" x14ac:dyDescent="0.35">
      <c r="B71" s="14"/>
      <c r="C71" s="14"/>
      <c r="D71" s="15"/>
      <c r="E71" s="13"/>
      <c r="F71" s="13"/>
      <c r="G71" s="13">
        <v>56.25</v>
      </c>
      <c r="H71" s="13">
        <v>43.74</v>
      </c>
      <c r="I71" s="13"/>
      <c r="J71" s="13"/>
      <c r="K71" s="13"/>
      <c r="L71" s="13"/>
      <c r="M71" s="13"/>
      <c r="N71" s="13"/>
      <c r="O71" s="16"/>
    </row>
    <row r="72" spans="2:15" ht="33" x14ac:dyDescent="0.3">
      <c r="B72" s="26" t="s">
        <v>602</v>
      </c>
      <c r="C72" s="18" t="str">
        <f>INDEX(G72:N72,1,MATCH(MAX(G75:O75), G75:O75, 0))</f>
        <v>국민의힘</v>
      </c>
      <c r="D72" s="22"/>
      <c r="E72" s="22"/>
      <c r="F72" s="22"/>
      <c r="G72" s="7" t="s">
        <v>10</v>
      </c>
      <c r="H72" s="7" t="s">
        <v>12</v>
      </c>
      <c r="I72" s="20"/>
      <c r="J72" s="20"/>
      <c r="K72" s="20"/>
      <c r="L72" s="22" t="s">
        <v>16</v>
      </c>
      <c r="M72" s="22"/>
      <c r="N72" s="22"/>
      <c r="O72" s="24"/>
    </row>
    <row r="73" spans="2:15" ht="17.25" thickBot="1" x14ac:dyDescent="0.35">
      <c r="B73" s="27"/>
      <c r="C73" s="14"/>
      <c r="D73" s="23"/>
      <c r="E73" s="23"/>
      <c r="F73" s="23"/>
      <c r="G73" s="8" t="s">
        <v>603</v>
      </c>
      <c r="H73" s="8" t="s">
        <v>604</v>
      </c>
      <c r="I73" s="21"/>
      <c r="J73" s="21"/>
      <c r="K73" s="21"/>
      <c r="L73" s="23"/>
      <c r="M73" s="23"/>
      <c r="N73" s="23"/>
      <c r="O73" s="25"/>
    </row>
    <row r="74" spans="2:15" ht="17.25" thickBot="1" x14ac:dyDescent="0.35">
      <c r="B74" s="4"/>
      <c r="C74" s="4"/>
      <c r="D74" s="5" t="s">
        <v>74</v>
      </c>
      <c r="E74" s="11">
        <v>551160</v>
      </c>
      <c r="F74" s="11">
        <v>302014</v>
      </c>
      <c r="G74" s="12">
        <v>147762</v>
      </c>
      <c r="H74" s="12">
        <v>150393</v>
      </c>
      <c r="I74" s="13"/>
      <c r="J74" s="13"/>
      <c r="K74" s="13"/>
      <c r="L74" s="11">
        <v>298155</v>
      </c>
      <c r="M74" s="11">
        <v>3859</v>
      </c>
      <c r="N74" s="11">
        <v>249146</v>
      </c>
      <c r="O74" s="10">
        <v>100</v>
      </c>
    </row>
    <row r="75" spans="2:15" ht="17.25" thickBot="1" x14ac:dyDescent="0.35">
      <c r="B75" s="14"/>
      <c r="C75" s="14"/>
      <c r="D75" s="15"/>
      <c r="E75" s="13"/>
      <c r="F75" s="13"/>
      <c r="G75" s="13">
        <v>49.55</v>
      </c>
      <c r="H75" s="13">
        <v>50.44</v>
      </c>
      <c r="I75" s="13"/>
      <c r="J75" s="13"/>
      <c r="K75" s="13"/>
      <c r="L75" s="13"/>
      <c r="M75" s="13"/>
      <c r="N75" s="13"/>
      <c r="O75" s="16"/>
    </row>
    <row r="76" spans="2:15" ht="33.75" thickBot="1" x14ac:dyDescent="0.35">
      <c r="B76" s="4"/>
      <c r="C76" s="4"/>
      <c r="D76" s="5" t="s">
        <v>62</v>
      </c>
      <c r="E76" s="11">
        <v>288548</v>
      </c>
      <c r="F76" s="11">
        <v>158153</v>
      </c>
      <c r="G76" s="12">
        <v>78665</v>
      </c>
      <c r="H76" s="12">
        <v>77379</v>
      </c>
      <c r="I76" s="13"/>
      <c r="J76" s="13"/>
      <c r="K76" s="13"/>
      <c r="L76" s="11">
        <v>156044</v>
      </c>
      <c r="M76" s="11">
        <v>2109</v>
      </c>
      <c r="N76" s="11">
        <v>130395</v>
      </c>
      <c r="O76" s="10">
        <v>100</v>
      </c>
    </row>
    <row r="77" spans="2:15" ht="17.25" thickBot="1" x14ac:dyDescent="0.35">
      <c r="B77" s="14"/>
      <c r="C77" s="14"/>
      <c r="D77" s="15"/>
      <c r="E77" s="13"/>
      <c r="F77" s="13"/>
      <c r="G77" s="13">
        <v>50.41</v>
      </c>
      <c r="H77" s="13">
        <v>49.58</v>
      </c>
      <c r="I77" s="13"/>
      <c r="J77" s="13"/>
      <c r="K77" s="13"/>
      <c r="L77" s="13"/>
      <c r="M77" s="13"/>
      <c r="N77" s="13"/>
      <c r="O77" s="16"/>
    </row>
    <row r="78" spans="2:15" ht="33.75" thickBot="1" x14ac:dyDescent="0.35">
      <c r="B78" s="4"/>
      <c r="C78" s="4"/>
      <c r="D78" s="5" t="s">
        <v>605</v>
      </c>
      <c r="E78" s="11">
        <v>262612</v>
      </c>
      <c r="F78" s="11">
        <v>143861</v>
      </c>
      <c r="G78" s="12">
        <v>69097</v>
      </c>
      <c r="H78" s="12">
        <v>73014</v>
      </c>
      <c r="I78" s="13"/>
      <c r="J78" s="13"/>
      <c r="K78" s="13"/>
      <c r="L78" s="11">
        <v>142111</v>
      </c>
      <c r="M78" s="11">
        <v>1750</v>
      </c>
      <c r="N78" s="11">
        <v>118751</v>
      </c>
      <c r="O78" s="10">
        <v>100</v>
      </c>
    </row>
    <row r="79" spans="2:15" ht="17.25" thickBot="1" x14ac:dyDescent="0.35">
      <c r="B79" s="14"/>
      <c r="C79" s="14"/>
      <c r="D79" s="15"/>
      <c r="E79" s="13"/>
      <c r="F79" s="13"/>
      <c r="G79" s="13">
        <v>48.62</v>
      </c>
      <c r="H79" s="13">
        <v>51.37</v>
      </c>
      <c r="I79" s="13"/>
      <c r="J79" s="13"/>
      <c r="K79" s="13"/>
      <c r="L79" s="13"/>
      <c r="M79" s="13"/>
      <c r="N79" s="13"/>
      <c r="O79" s="16"/>
    </row>
    <row r="80" spans="2:15" ht="33" x14ac:dyDescent="0.3">
      <c r="B80" s="26" t="s">
        <v>57</v>
      </c>
      <c r="C80" s="18" t="str">
        <f>INDEX(G80:N80,1,MATCH(MAX(G83:O83), G83:O83, 0))</f>
        <v>더불어민주당</v>
      </c>
      <c r="D80" s="22"/>
      <c r="E80" s="22"/>
      <c r="F80" s="22"/>
      <c r="G80" s="7" t="s">
        <v>10</v>
      </c>
      <c r="H80" s="7" t="s">
        <v>12</v>
      </c>
      <c r="I80" s="20"/>
      <c r="J80" s="20"/>
      <c r="K80" s="20"/>
      <c r="L80" s="22" t="s">
        <v>16</v>
      </c>
      <c r="M80" s="22"/>
      <c r="N80" s="22"/>
      <c r="O80" s="24"/>
    </row>
    <row r="81" spans="2:15" ht="17.25" thickBot="1" x14ac:dyDescent="0.35">
      <c r="B81" s="27"/>
      <c r="C81" s="14"/>
      <c r="D81" s="23"/>
      <c r="E81" s="23"/>
      <c r="F81" s="23"/>
      <c r="G81" s="8" t="s">
        <v>606</v>
      </c>
      <c r="H81" s="8" t="s">
        <v>607</v>
      </c>
      <c r="I81" s="21"/>
      <c r="J81" s="21"/>
      <c r="K81" s="21"/>
      <c r="L81" s="23"/>
      <c r="M81" s="23"/>
      <c r="N81" s="23"/>
      <c r="O81" s="25"/>
    </row>
    <row r="82" spans="2:15" ht="17.25" thickBot="1" x14ac:dyDescent="0.35">
      <c r="B82" s="4"/>
      <c r="C82" s="4"/>
      <c r="D82" s="5" t="s">
        <v>57</v>
      </c>
      <c r="E82" s="11">
        <v>525517</v>
      </c>
      <c r="F82" s="11">
        <v>276456</v>
      </c>
      <c r="G82" s="12">
        <v>162631</v>
      </c>
      <c r="H82" s="12">
        <v>109508</v>
      </c>
      <c r="I82" s="13"/>
      <c r="J82" s="13"/>
      <c r="K82" s="13"/>
      <c r="L82" s="11">
        <v>272139</v>
      </c>
      <c r="M82" s="11">
        <v>4317</v>
      </c>
      <c r="N82" s="11">
        <v>249061</v>
      </c>
      <c r="O82" s="10">
        <v>99.93</v>
      </c>
    </row>
    <row r="83" spans="2:15" ht="17.25" thickBot="1" x14ac:dyDescent="0.35">
      <c r="B83" s="14"/>
      <c r="C83" s="14"/>
      <c r="D83" s="15"/>
      <c r="E83" s="13"/>
      <c r="F83" s="13"/>
      <c r="G83" s="13">
        <v>59.76</v>
      </c>
      <c r="H83" s="13">
        <v>40.229999999999997</v>
      </c>
      <c r="I83" s="13"/>
      <c r="J83" s="13"/>
      <c r="K83" s="13"/>
      <c r="L83" s="13"/>
      <c r="M83" s="13"/>
      <c r="N83" s="13"/>
      <c r="O83" s="16"/>
    </row>
    <row r="84" spans="2:15" ht="33" x14ac:dyDescent="0.3">
      <c r="B84" s="26" t="s">
        <v>608</v>
      </c>
      <c r="C84" s="18" t="str">
        <f>INDEX(G84:N84,1,MATCH(MAX(G87:O87), G87:O87, 0))</f>
        <v>더불어민주당</v>
      </c>
      <c r="D84" s="22"/>
      <c r="E84" s="22"/>
      <c r="F84" s="22"/>
      <c r="G84" s="7" t="s">
        <v>10</v>
      </c>
      <c r="H84" s="7" t="s">
        <v>12</v>
      </c>
      <c r="I84" s="20"/>
      <c r="J84" s="20"/>
      <c r="K84" s="20"/>
      <c r="L84" s="22" t="s">
        <v>16</v>
      </c>
      <c r="M84" s="22"/>
      <c r="N84" s="22"/>
      <c r="O84" s="24"/>
    </row>
    <row r="85" spans="2:15" ht="17.25" thickBot="1" x14ac:dyDescent="0.35">
      <c r="B85" s="27"/>
      <c r="C85" s="14"/>
      <c r="D85" s="23"/>
      <c r="E85" s="23"/>
      <c r="F85" s="23"/>
      <c r="G85" s="8" t="s">
        <v>609</v>
      </c>
      <c r="H85" s="8" t="s">
        <v>610</v>
      </c>
      <c r="I85" s="21"/>
      <c r="J85" s="21"/>
      <c r="K85" s="21"/>
      <c r="L85" s="23"/>
      <c r="M85" s="23"/>
      <c r="N85" s="23"/>
      <c r="O85" s="25"/>
    </row>
    <row r="86" spans="2:15" ht="17.25" thickBot="1" x14ac:dyDescent="0.35">
      <c r="B86" s="4"/>
      <c r="C86" s="4"/>
      <c r="D86" s="5" t="s">
        <v>74</v>
      </c>
      <c r="E86" s="11">
        <v>490124</v>
      </c>
      <c r="F86" s="11">
        <v>310278</v>
      </c>
      <c r="G86" s="12">
        <v>171909</v>
      </c>
      <c r="H86" s="12">
        <v>134208</v>
      </c>
      <c r="I86" s="13"/>
      <c r="J86" s="13"/>
      <c r="K86" s="13"/>
      <c r="L86" s="11">
        <v>306117</v>
      </c>
      <c r="M86" s="11">
        <v>4161</v>
      </c>
      <c r="N86" s="11">
        <v>179846</v>
      </c>
      <c r="O86" s="10">
        <v>100</v>
      </c>
    </row>
    <row r="87" spans="2:15" ht="17.25" thickBot="1" x14ac:dyDescent="0.35">
      <c r="B87" s="14"/>
      <c r="C87" s="14"/>
      <c r="D87" s="15"/>
      <c r="E87" s="13"/>
      <c r="F87" s="13"/>
      <c r="G87" s="13">
        <v>56.15</v>
      </c>
      <c r="H87" s="13">
        <v>43.84</v>
      </c>
      <c r="I87" s="13"/>
      <c r="J87" s="13"/>
      <c r="K87" s="13"/>
      <c r="L87" s="13"/>
      <c r="M87" s="13"/>
      <c r="N87" s="13"/>
      <c r="O87" s="16"/>
    </row>
    <row r="88" spans="2:15" ht="33.75" thickBot="1" x14ac:dyDescent="0.35">
      <c r="B88" s="4"/>
      <c r="C88" s="4"/>
      <c r="D88" s="5" t="s">
        <v>611</v>
      </c>
      <c r="E88" s="11">
        <v>209812</v>
      </c>
      <c r="F88" s="11">
        <v>126688</v>
      </c>
      <c r="G88" s="12">
        <v>70226</v>
      </c>
      <c r="H88" s="12">
        <v>54688</v>
      </c>
      <c r="I88" s="13"/>
      <c r="J88" s="13"/>
      <c r="K88" s="13"/>
      <c r="L88" s="11">
        <v>124914</v>
      </c>
      <c r="M88" s="11">
        <v>1774</v>
      </c>
      <c r="N88" s="11">
        <v>83124</v>
      </c>
      <c r="O88" s="10">
        <v>100</v>
      </c>
    </row>
    <row r="89" spans="2:15" ht="17.25" thickBot="1" x14ac:dyDescent="0.35">
      <c r="B89" s="14"/>
      <c r="C89" s="14"/>
      <c r="D89" s="15"/>
      <c r="E89" s="13"/>
      <c r="F89" s="13"/>
      <c r="G89" s="13">
        <v>56.21</v>
      </c>
      <c r="H89" s="13">
        <v>43.78</v>
      </c>
      <c r="I89" s="13"/>
      <c r="J89" s="13"/>
      <c r="K89" s="13"/>
      <c r="L89" s="13"/>
      <c r="M89" s="13"/>
      <c r="N89" s="13"/>
      <c r="O89" s="16"/>
    </row>
    <row r="90" spans="2:15" ht="33.75" thickBot="1" x14ac:dyDescent="0.35">
      <c r="B90" s="4"/>
      <c r="C90" s="4"/>
      <c r="D90" s="5" t="s">
        <v>612</v>
      </c>
      <c r="E90" s="11">
        <v>280312</v>
      </c>
      <c r="F90" s="11">
        <v>183590</v>
      </c>
      <c r="G90" s="12">
        <v>101683</v>
      </c>
      <c r="H90" s="12">
        <v>79520</v>
      </c>
      <c r="I90" s="13"/>
      <c r="J90" s="13"/>
      <c r="K90" s="13"/>
      <c r="L90" s="11">
        <v>181203</v>
      </c>
      <c r="M90" s="11">
        <v>2387</v>
      </c>
      <c r="N90" s="11">
        <v>96722</v>
      </c>
      <c r="O90" s="10">
        <v>100</v>
      </c>
    </row>
    <row r="91" spans="2:15" ht="17.25" thickBot="1" x14ac:dyDescent="0.35">
      <c r="B91" s="14"/>
      <c r="C91" s="14"/>
      <c r="D91" s="15"/>
      <c r="E91" s="13"/>
      <c r="F91" s="13"/>
      <c r="G91" s="13">
        <v>56.11</v>
      </c>
      <c r="H91" s="13">
        <v>43.88</v>
      </c>
      <c r="I91" s="13"/>
      <c r="J91" s="13"/>
      <c r="K91" s="13"/>
      <c r="L91" s="13"/>
      <c r="M91" s="13"/>
      <c r="N91" s="13"/>
      <c r="O91" s="16"/>
    </row>
    <row r="92" spans="2:15" ht="33" x14ac:dyDescent="0.3">
      <c r="B92" s="4" t="s">
        <v>613</v>
      </c>
      <c r="C92" s="4" t="s">
        <v>679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4"/>
    </row>
    <row r="93" spans="2:15" ht="17.25" thickBot="1" x14ac:dyDescent="0.35">
      <c r="B93" s="39"/>
      <c r="C93" s="39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5"/>
    </row>
    <row r="94" spans="2:15" ht="33" x14ac:dyDescent="0.3">
      <c r="B94" s="26" t="s">
        <v>614</v>
      </c>
      <c r="C94" s="18" t="str">
        <f>INDEX(G94:N94,1,MATCH(MAX(G97:O97), G97:O97, 0))</f>
        <v>더불어민주당</v>
      </c>
      <c r="D94" s="22"/>
      <c r="E94" s="22"/>
      <c r="F94" s="22"/>
      <c r="G94" s="7" t="s">
        <v>10</v>
      </c>
      <c r="H94" s="7" t="s">
        <v>12</v>
      </c>
      <c r="I94" s="20"/>
      <c r="J94" s="20"/>
      <c r="K94" s="20"/>
      <c r="L94" s="22" t="s">
        <v>16</v>
      </c>
      <c r="M94" s="22"/>
      <c r="N94" s="22"/>
      <c r="O94" s="24"/>
    </row>
    <row r="95" spans="2:15" ht="17.25" thickBot="1" x14ac:dyDescent="0.35">
      <c r="B95" s="27"/>
      <c r="C95" s="14"/>
      <c r="D95" s="23"/>
      <c r="E95" s="23"/>
      <c r="F95" s="23"/>
      <c r="G95" s="8" t="s">
        <v>615</v>
      </c>
      <c r="H95" s="8" t="s">
        <v>616</v>
      </c>
      <c r="I95" s="21"/>
      <c r="J95" s="21"/>
      <c r="K95" s="21"/>
      <c r="L95" s="23"/>
      <c r="M95" s="23"/>
      <c r="N95" s="23"/>
      <c r="O95" s="25"/>
    </row>
    <row r="96" spans="2:15" ht="17.25" thickBot="1" x14ac:dyDescent="0.35">
      <c r="B96" s="4"/>
      <c r="C96" s="4"/>
      <c r="D96" s="5" t="s">
        <v>614</v>
      </c>
      <c r="E96" s="11">
        <v>449127</v>
      </c>
      <c r="F96" s="11">
        <v>243410</v>
      </c>
      <c r="G96" s="12">
        <v>143178</v>
      </c>
      <c r="H96" s="12">
        <v>96935</v>
      </c>
      <c r="I96" s="13"/>
      <c r="J96" s="13"/>
      <c r="K96" s="13"/>
      <c r="L96" s="11">
        <v>240113</v>
      </c>
      <c r="M96" s="11">
        <v>3297</v>
      </c>
      <c r="N96" s="11">
        <v>205717</v>
      </c>
      <c r="O96" s="10">
        <v>100</v>
      </c>
    </row>
    <row r="97" spans="2:15" ht="17.25" thickBot="1" x14ac:dyDescent="0.35">
      <c r="B97" s="14"/>
      <c r="C97" s="14"/>
      <c r="D97" s="15"/>
      <c r="E97" s="13"/>
      <c r="F97" s="13"/>
      <c r="G97" s="13">
        <v>59.62</v>
      </c>
      <c r="H97" s="13">
        <v>40.369999999999997</v>
      </c>
      <c r="I97" s="13"/>
      <c r="J97" s="13"/>
      <c r="K97" s="13"/>
      <c r="L97" s="13"/>
      <c r="M97" s="13"/>
      <c r="N97" s="13"/>
      <c r="O97" s="16"/>
    </row>
    <row r="98" spans="2:15" ht="33" x14ac:dyDescent="0.3">
      <c r="B98" s="26" t="s">
        <v>617</v>
      </c>
      <c r="C98" s="18" t="str">
        <f>INDEX(G98:N98,1,MATCH(MAX(G101:O101), G101:O101, 0))</f>
        <v>더불어민주당</v>
      </c>
      <c r="D98" s="22"/>
      <c r="E98" s="22"/>
      <c r="F98" s="22"/>
      <c r="G98" s="7" t="s">
        <v>10</v>
      </c>
      <c r="H98" s="7" t="s">
        <v>12</v>
      </c>
      <c r="I98" s="20"/>
      <c r="J98" s="20"/>
      <c r="K98" s="20"/>
      <c r="L98" s="22" t="s">
        <v>16</v>
      </c>
      <c r="M98" s="22"/>
      <c r="N98" s="22"/>
      <c r="O98" s="24"/>
    </row>
    <row r="99" spans="2:15" ht="17.25" thickBot="1" x14ac:dyDescent="0.35">
      <c r="B99" s="27"/>
      <c r="C99" s="14"/>
      <c r="D99" s="23"/>
      <c r="E99" s="23"/>
      <c r="F99" s="23"/>
      <c r="G99" s="8" t="s">
        <v>618</v>
      </c>
      <c r="H99" s="8" t="s">
        <v>254</v>
      </c>
      <c r="I99" s="21"/>
      <c r="J99" s="21"/>
      <c r="K99" s="21"/>
      <c r="L99" s="23"/>
      <c r="M99" s="23"/>
      <c r="N99" s="23"/>
      <c r="O99" s="25"/>
    </row>
    <row r="100" spans="2:15" ht="17.25" thickBot="1" x14ac:dyDescent="0.35">
      <c r="B100" s="4"/>
      <c r="C100" s="4"/>
      <c r="D100" s="5" t="s">
        <v>617</v>
      </c>
      <c r="E100" s="11">
        <v>402400</v>
      </c>
      <c r="F100" s="11">
        <v>231164</v>
      </c>
      <c r="G100" s="12">
        <v>128346</v>
      </c>
      <c r="H100" s="12">
        <v>100486</v>
      </c>
      <c r="I100" s="13"/>
      <c r="J100" s="13"/>
      <c r="K100" s="13"/>
      <c r="L100" s="11">
        <v>228832</v>
      </c>
      <c r="M100" s="11">
        <v>2332</v>
      </c>
      <c r="N100" s="11">
        <v>171236</v>
      </c>
      <c r="O100" s="10">
        <v>100</v>
      </c>
    </row>
    <row r="101" spans="2:15" ht="17.25" thickBot="1" x14ac:dyDescent="0.35">
      <c r="B101" s="14"/>
      <c r="C101" s="14"/>
      <c r="D101" s="15"/>
      <c r="E101" s="13"/>
      <c r="F101" s="13"/>
      <c r="G101" s="13">
        <v>56.08</v>
      </c>
      <c r="H101" s="13">
        <v>43.91</v>
      </c>
      <c r="I101" s="13"/>
      <c r="J101" s="13"/>
      <c r="K101" s="13"/>
      <c r="L101" s="13"/>
      <c r="M101" s="13"/>
      <c r="N101" s="13"/>
      <c r="O101" s="16"/>
    </row>
    <row r="102" spans="2:15" ht="33" x14ac:dyDescent="0.3">
      <c r="B102" s="26" t="s">
        <v>619</v>
      </c>
      <c r="C102" s="18" t="str">
        <f>INDEX(G102:N102,1,MATCH(MAX(G105:O105), G105:O105, 0))</f>
        <v>더불어민주당</v>
      </c>
      <c r="D102" s="22"/>
      <c r="E102" s="22"/>
      <c r="F102" s="22"/>
      <c r="G102" s="7" t="s">
        <v>10</v>
      </c>
      <c r="H102" s="7" t="s">
        <v>12</v>
      </c>
      <c r="I102" s="20"/>
      <c r="J102" s="20"/>
      <c r="K102" s="20"/>
      <c r="L102" s="22" t="s">
        <v>16</v>
      </c>
      <c r="M102" s="22"/>
      <c r="N102" s="22"/>
      <c r="O102" s="24"/>
    </row>
    <row r="103" spans="2:15" ht="17.25" thickBot="1" x14ac:dyDescent="0.35">
      <c r="B103" s="27"/>
      <c r="C103" s="14"/>
      <c r="D103" s="23"/>
      <c r="E103" s="23"/>
      <c r="F103" s="23"/>
      <c r="G103" s="8" t="s">
        <v>620</v>
      </c>
      <c r="H103" s="8" t="s">
        <v>621</v>
      </c>
      <c r="I103" s="21"/>
      <c r="J103" s="21"/>
      <c r="K103" s="21"/>
      <c r="L103" s="23"/>
      <c r="M103" s="23"/>
      <c r="N103" s="23"/>
      <c r="O103" s="25"/>
    </row>
    <row r="104" spans="2:15" ht="17.25" thickBot="1" x14ac:dyDescent="0.35">
      <c r="B104" s="4"/>
      <c r="C104" s="4"/>
      <c r="D104" s="5" t="s">
        <v>619</v>
      </c>
      <c r="E104" s="11">
        <v>404625</v>
      </c>
      <c r="F104" s="11">
        <v>226878</v>
      </c>
      <c r="G104" s="12">
        <v>113910</v>
      </c>
      <c r="H104" s="12">
        <v>110300</v>
      </c>
      <c r="I104" s="13"/>
      <c r="J104" s="13"/>
      <c r="K104" s="13"/>
      <c r="L104" s="11">
        <v>224210</v>
      </c>
      <c r="M104" s="11">
        <v>2668</v>
      </c>
      <c r="N104" s="11">
        <v>177747</v>
      </c>
      <c r="O104" s="10">
        <v>100</v>
      </c>
    </row>
    <row r="105" spans="2:15" ht="17.25" thickBot="1" x14ac:dyDescent="0.35">
      <c r="B105" s="14"/>
      <c r="C105" s="14"/>
      <c r="D105" s="15"/>
      <c r="E105" s="13"/>
      <c r="F105" s="13"/>
      <c r="G105" s="13">
        <v>50.8</v>
      </c>
      <c r="H105" s="13">
        <v>49.19</v>
      </c>
      <c r="I105" s="13"/>
      <c r="J105" s="13"/>
      <c r="K105" s="13"/>
      <c r="L105" s="13"/>
      <c r="M105" s="13"/>
      <c r="N105" s="13"/>
      <c r="O105" s="16"/>
    </row>
    <row r="106" spans="2:15" ht="33" x14ac:dyDescent="0.3">
      <c r="B106" s="26" t="s">
        <v>622</v>
      </c>
      <c r="C106" s="18" t="str">
        <f>INDEX(G106:N106,1,MATCH(MAX(G109:O109), G109:O109, 0))</f>
        <v>더불어민주당</v>
      </c>
      <c r="D106" s="22"/>
      <c r="E106" s="22"/>
      <c r="F106" s="22"/>
      <c r="G106" s="7" t="s">
        <v>10</v>
      </c>
      <c r="H106" s="7" t="s">
        <v>12</v>
      </c>
      <c r="I106" s="20"/>
      <c r="J106" s="20"/>
      <c r="K106" s="20"/>
      <c r="L106" s="22" t="s">
        <v>16</v>
      </c>
      <c r="M106" s="22"/>
      <c r="N106" s="22"/>
      <c r="O106" s="24"/>
    </row>
    <row r="107" spans="2:15" ht="17.25" thickBot="1" x14ac:dyDescent="0.35">
      <c r="B107" s="27"/>
      <c r="C107" s="14"/>
      <c r="D107" s="23"/>
      <c r="E107" s="23"/>
      <c r="F107" s="23"/>
      <c r="G107" s="8" t="s">
        <v>623</v>
      </c>
      <c r="H107" s="8" t="s">
        <v>624</v>
      </c>
      <c r="I107" s="21"/>
      <c r="J107" s="21"/>
      <c r="K107" s="21"/>
      <c r="L107" s="23"/>
      <c r="M107" s="23"/>
      <c r="N107" s="23"/>
      <c r="O107" s="25"/>
    </row>
    <row r="108" spans="2:15" ht="17.25" thickBot="1" x14ac:dyDescent="0.35">
      <c r="B108" s="4"/>
      <c r="C108" s="4"/>
      <c r="D108" s="5" t="s">
        <v>622</v>
      </c>
      <c r="E108" s="11">
        <v>343345</v>
      </c>
      <c r="F108" s="11">
        <v>190710</v>
      </c>
      <c r="G108" s="12">
        <v>105926</v>
      </c>
      <c r="H108" s="12">
        <v>82611</v>
      </c>
      <c r="I108" s="13"/>
      <c r="J108" s="13"/>
      <c r="K108" s="13"/>
      <c r="L108" s="11">
        <v>188537</v>
      </c>
      <c r="M108" s="11">
        <v>2173</v>
      </c>
      <c r="N108" s="11">
        <v>152635</v>
      </c>
      <c r="O108" s="10">
        <v>100</v>
      </c>
    </row>
    <row r="109" spans="2:15" ht="17.25" thickBot="1" x14ac:dyDescent="0.35">
      <c r="B109" s="14"/>
      <c r="C109" s="14"/>
      <c r="D109" s="15"/>
      <c r="E109" s="13"/>
      <c r="F109" s="13"/>
      <c r="G109" s="13">
        <v>56.18</v>
      </c>
      <c r="H109" s="13">
        <v>43.81</v>
      </c>
      <c r="I109" s="13"/>
      <c r="J109" s="13"/>
      <c r="K109" s="13"/>
      <c r="L109" s="13"/>
      <c r="M109" s="13"/>
      <c r="N109" s="13"/>
      <c r="O109" s="16"/>
    </row>
    <row r="110" spans="2:15" ht="33" x14ac:dyDescent="0.3">
      <c r="B110" s="26" t="s">
        <v>67</v>
      </c>
      <c r="C110" s="18" t="str">
        <f>INDEX(G110:N110,1,MATCH(MAX(G113:O113), G113:O113, 0))</f>
        <v>국민의힘</v>
      </c>
      <c r="D110" s="22"/>
      <c r="E110" s="22"/>
      <c r="F110" s="22"/>
      <c r="G110" s="7" t="s">
        <v>10</v>
      </c>
      <c r="H110" s="7" t="s">
        <v>12</v>
      </c>
      <c r="I110" s="20"/>
      <c r="J110" s="20"/>
      <c r="K110" s="20"/>
      <c r="L110" s="22" t="s">
        <v>16</v>
      </c>
      <c r="M110" s="22"/>
      <c r="N110" s="22"/>
      <c r="O110" s="24"/>
    </row>
    <row r="111" spans="2:15" ht="17.25" thickBot="1" x14ac:dyDescent="0.35">
      <c r="B111" s="27"/>
      <c r="C111" s="14"/>
      <c r="D111" s="23"/>
      <c r="E111" s="23"/>
      <c r="F111" s="23"/>
      <c r="G111" s="8" t="s">
        <v>625</v>
      </c>
      <c r="H111" s="8" t="s">
        <v>626</v>
      </c>
      <c r="I111" s="21"/>
      <c r="J111" s="21"/>
      <c r="K111" s="21"/>
      <c r="L111" s="23"/>
      <c r="M111" s="23"/>
      <c r="N111" s="23"/>
      <c r="O111" s="25"/>
    </row>
    <row r="112" spans="2:15" ht="17.25" thickBot="1" x14ac:dyDescent="0.35">
      <c r="B112" s="4"/>
      <c r="C112" s="4"/>
      <c r="D112" s="5" t="s">
        <v>67</v>
      </c>
      <c r="E112" s="11">
        <v>274189</v>
      </c>
      <c r="F112" s="11">
        <v>173198</v>
      </c>
      <c r="G112" s="12">
        <v>82305</v>
      </c>
      <c r="H112" s="12">
        <v>88988</v>
      </c>
      <c r="I112" s="13"/>
      <c r="J112" s="13"/>
      <c r="K112" s="13"/>
      <c r="L112" s="11">
        <v>171293</v>
      </c>
      <c r="M112" s="11">
        <v>1905</v>
      </c>
      <c r="N112" s="11">
        <v>100991</v>
      </c>
      <c r="O112" s="10">
        <v>100</v>
      </c>
    </row>
    <row r="113" spans="2:15" ht="17.25" thickBot="1" x14ac:dyDescent="0.35">
      <c r="B113" s="14"/>
      <c r="C113" s="14"/>
      <c r="D113" s="15"/>
      <c r="E113" s="13"/>
      <c r="F113" s="13"/>
      <c r="G113" s="13">
        <v>48.04</v>
      </c>
      <c r="H113" s="13">
        <v>51.95</v>
      </c>
      <c r="I113" s="13"/>
      <c r="J113" s="13"/>
      <c r="K113" s="13"/>
      <c r="L113" s="13"/>
      <c r="M113" s="13"/>
      <c r="N113" s="13"/>
      <c r="O113" s="16"/>
    </row>
    <row r="114" spans="2:15" ht="33" x14ac:dyDescent="0.3">
      <c r="B114" s="26" t="s">
        <v>627</v>
      </c>
      <c r="C114" s="18" t="str">
        <f>INDEX(G114:N114,1,MATCH(MAX(G117:O117), G117:O117, 0))</f>
        <v>더불어민주당</v>
      </c>
      <c r="D114" s="22"/>
      <c r="E114" s="22"/>
      <c r="F114" s="22"/>
      <c r="G114" s="7" t="s">
        <v>10</v>
      </c>
      <c r="H114" s="7" t="s">
        <v>12</v>
      </c>
      <c r="I114" s="20"/>
      <c r="J114" s="20"/>
      <c r="K114" s="20"/>
      <c r="L114" s="22" t="s">
        <v>16</v>
      </c>
      <c r="M114" s="22"/>
      <c r="N114" s="22"/>
      <c r="O114" s="24"/>
    </row>
    <row r="115" spans="2:15" ht="17.25" thickBot="1" x14ac:dyDescent="0.35">
      <c r="B115" s="27"/>
      <c r="C115" s="14"/>
      <c r="D115" s="23"/>
      <c r="E115" s="23"/>
      <c r="F115" s="23"/>
      <c r="G115" s="8" t="s">
        <v>628</v>
      </c>
      <c r="H115" s="8" t="s">
        <v>629</v>
      </c>
      <c r="I115" s="21"/>
      <c r="J115" s="21"/>
      <c r="K115" s="21"/>
      <c r="L115" s="23"/>
      <c r="M115" s="23"/>
      <c r="N115" s="23"/>
      <c r="O115" s="25"/>
    </row>
    <row r="116" spans="2:15" ht="17.25" thickBot="1" x14ac:dyDescent="0.35">
      <c r="B116" s="4"/>
      <c r="C116" s="4"/>
      <c r="D116" s="5" t="s">
        <v>627</v>
      </c>
      <c r="E116" s="11">
        <v>251468</v>
      </c>
      <c r="F116" s="11">
        <v>138822</v>
      </c>
      <c r="G116" s="12">
        <v>77762</v>
      </c>
      <c r="H116" s="12">
        <v>59340</v>
      </c>
      <c r="I116" s="13"/>
      <c r="J116" s="13"/>
      <c r="K116" s="13"/>
      <c r="L116" s="11">
        <v>137102</v>
      </c>
      <c r="M116" s="11">
        <v>1720</v>
      </c>
      <c r="N116" s="11">
        <v>112646</v>
      </c>
      <c r="O116" s="10">
        <v>100</v>
      </c>
    </row>
    <row r="117" spans="2:15" ht="17.25" thickBot="1" x14ac:dyDescent="0.35">
      <c r="B117" s="14"/>
      <c r="C117" s="14"/>
      <c r="D117" s="15"/>
      <c r="E117" s="13"/>
      <c r="F117" s="13"/>
      <c r="G117" s="13">
        <v>56.71</v>
      </c>
      <c r="H117" s="13">
        <v>43.28</v>
      </c>
      <c r="I117" s="13"/>
      <c r="J117" s="13"/>
      <c r="K117" s="13"/>
      <c r="L117" s="13"/>
      <c r="M117" s="13"/>
      <c r="N117" s="13"/>
      <c r="O117" s="16"/>
    </row>
    <row r="118" spans="2:15" ht="33" x14ac:dyDescent="0.3">
      <c r="B118" s="26" t="s">
        <v>630</v>
      </c>
      <c r="C118" s="18" t="str">
        <f>INDEX(G118:N118,1,MATCH(MAX(G121:O121), G121:O121, 0))</f>
        <v>더불어민주당</v>
      </c>
      <c r="D118" s="22"/>
      <c r="E118" s="22"/>
      <c r="F118" s="22"/>
      <c r="G118" s="7" t="s">
        <v>10</v>
      </c>
      <c r="H118" s="7" t="s">
        <v>12</v>
      </c>
      <c r="I118" s="20"/>
      <c r="J118" s="20"/>
      <c r="K118" s="20"/>
      <c r="L118" s="22" t="s">
        <v>16</v>
      </c>
      <c r="M118" s="22"/>
      <c r="N118" s="22"/>
      <c r="O118" s="24"/>
    </row>
    <row r="119" spans="2:15" ht="17.25" thickBot="1" x14ac:dyDescent="0.35">
      <c r="B119" s="27"/>
      <c r="C119" s="14"/>
      <c r="D119" s="23"/>
      <c r="E119" s="23"/>
      <c r="F119" s="23"/>
      <c r="G119" s="8" t="s">
        <v>631</v>
      </c>
      <c r="H119" s="8" t="s">
        <v>632</v>
      </c>
      <c r="I119" s="21"/>
      <c r="J119" s="21"/>
      <c r="K119" s="21"/>
      <c r="L119" s="23"/>
      <c r="M119" s="23"/>
      <c r="N119" s="23"/>
      <c r="O119" s="25"/>
    </row>
    <row r="120" spans="2:15" ht="17.25" thickBot="1" x14ac:dyDescent="0.35">
      <c r="B120" s="4"/>
      <c r="C120" s="4"/>
      <c r="D120" s="5" t="s">
        <v>630</v>
      </c>
      <c r="E120" s="11">
        <v>262963</v>
      </c>
      <c r="F120" s="11">
        <v>169554</v>
      </c>
      <c r="G120" s="12">
        <v>101762</v>
      </c>
      <c r="H120" s="12">
        <v>65870</v>
      </c>
      <c r="I120" s="13"/>
      <c r="J120" s="13"/>
      <c r="K120" s="13"/>
      <c r="L120" s="11">
        <v>167632</v>
      </c>
      <c r="M120" s="11">
        <v>1922</v>
      </c>
      <c r="N120" s="11">
        <v>93409</v>
      </c>
      <c r="O120" s="10">
        <v>100</v>
      </c>
    </row>
    <row r="121" spans="2:15" ht="17.25" thickBot="1" x14ac:dyDescent="0.35">
      <c r="B121" s="14"/>
      <c r="C121" s="14"/>
      <c r="D121" s="15"/>
      <c r="E121" s="13"/>
      <c r="F121" s="13"/>
      <c r="G121" s="13">
        <v>60.7</v>
      </c>
      <c r="H121" s="13">
        <v>39.29</v>
      </c>
      <c r="I121" s="13"/>
      <c r="J121" s="13"/>
      <c r="K121" s="13"/>
      <c r="L121" s="13"/>
      <c r="M121" s="13"/>
      <c r="N121" s="13"/>
      <c r="O121" s="16"/>
    </row>
    <row r="122" spans="2:15" ht="33" x14ac:dyDescent="0.3">
      <c r="B122" s="26" t="s">
        <v>633</v>
      </c>
      <c r="C122" s="18" t="str">
        <f>INDEX(G122:N122,1,MATCH(MAX(G125:O125), G125:O125, 0))</f>
        <v>더불어민주당</v>
      </c>
      <c r="D122" s="22"/>
      <c r="E122" s="22"/>
      <c r="F122" s="22"/>
      <c r="G122" s="7" t="s">
        <v>10</v>
      </c>
      <c r="H122" s="7" t="s">
        <v>12</v>
      </c>
      <c r="I122" s="20"/>
      <c r="J122" s="20"/>
      <c r="K122" s="20"/>
      <c r="L122" s="22" t="s">
        <v>16</v>
      </c>
      <c r="M122" s="22"/>
      <c r="N122" s="22"/>
      <c r="O122" s="24"/>
    </row>
    <row r="123" spans="2:15" ht="17.25" thickBot="1" x14ac:dyDescent="0.35">
      <c r="B123" s="27"/>
      <c r="C123" s="14"/>
      <c r="D123" s="23"/>
      <c r="E123" s="23"/>
      <c r="F123" s="23"/>
      <c r="G123" s="8" t="s">
        <v>634</v>
      </c>
      <c r="H123" s="8" t="s">
        <v>635</v>
      </c>
      <c r="I123" s="21"/>
      <c r="J123" s="21"/>
      <c r="K123" s="21"/>
      <c r="L123" s="23"/>
      <c r="M123" s="23"/>
      <c r="N123" s="23"/>
      <c r="O123" s="25"/>
    </row>
    <row r="124" spans="2:15" ht="17.25" thickBot="1" x14ac:dyDescent="0.35">
      <c r="B124" s="4"/>
      <c r="C124" s="4"/>
      <c r="D124" s="5" t="s">
        <v>633</v>
      </c>
      <c r="E124" s="11">
        <v>222283</v>
      </c>
      <c r="F124" s="11">
        <v>139583</v>
      </c>
      <c r="G124" s="12">
        <v>79088</v>
      </c>
      <c r="H124" s="12">
        <v>58726</v>
      </c>
      <c r="I124" s="13"/>
      <c r="J124" s="13"/>
      <c r="K124" s="13"/>
      <c r="L124" s="11">
        <v>137814</v>
      </c>
      <c r="M124" s="11">
        <v>1769</v>
      </c>
      <c r="N124" s="11">
        <v>82700</v>
      </c>
      <c r="O124" s="10">
        <v>100</v>
      </c>
    </row>
    <row r="125" spans="2:15" ht="17.25" thickBot="1" x14ac:dyDescent="0.35">
      <c r="B125" s="14"/>
      <c r="C125" s="14"/>
      <c r="D125" s="15"/>
      <c r="E125" s="13"/>
      <c r="F125" s="13"/>
      <c r="G125" s="13">
        <v>57.38</v>
      </c>
      <c r="H125" s="13">
        <v>42.61</v>
      </c>
      <c r="I125" s="13"/>
      <c r="J125" s="13"/>
      <c r="K125" s="13"/>
      <c r="L125" s="13"/>
      <c r="M125" s="13"/>
      <c r="N125" s="13"/>
      <c r="O125" s="16"/>
    </row>
    <row r="126" spans="2:15" ht="33" x14ac:dyDescent="0.3">
      <c r="B126" s="26" t="s">
        <v>636</v>
      </c>
      <c r="C126" s="18" t="str">
        <f>INDEX(G126:N126,1,MATCH(MAX(G129:O129), G129:O129, 0))</f>
        <v>더불어민주당</v>
      </c>
      <c r="D126" s="22"/>
      <c r="E126" s="22"/>
      <c r="F126" s="22"/>
      <c r="G126" s="7" t="s">
        <v>10</v>
      </c>
      <c r="H126" s="7" t="s">
        <v>12</v>
      </c>
      <c r="I126" s="7" t="s">
        <v>24</v>
      </c>
      <c r="J126" s="20"/>
      <c r="K126" s="20"/>
      <c r="L126" s="22" t="s">
        <v>16</v>
      </c>
      <c r="M126" s="22"/>
      <c r="N126" s="22"/>
      <c r="O126" s="24"/>
    </row>
    <row r="127" spans="2:15" ht="17.25" thickBot="1" x14ac:dyDescent="0.35">
      <c r="B127" s="27"/>
      <c r="C127" s="14"/>
      <c r="D127" s="23"/>
      <c r="E127" s="23"/>
      <c r="F127" s="23"/>
      <c r="G127" s="8" t="s">
        <v>637</v>
      </c>
      <c r="H127" s="8" t="s">
        <v>638</v>
      </c>
      <c r="I127" s="8" t="s">
        <v>639</v>
      </c>
      <c r="J127" s="21"/>
      <c r="K127" s="21"/>
      <c r="L127" s="23"/>
      <c r="M127" s="23"/>
      <c r="N127" s="23"/>
      <c r="O127" s="25"/>
    </row>
    <row r="128" spans="2:15" ht="17.25" thickBot="1" x14ac:dyDescent="0.35">
      <c r="B128" s="4"/>
      <c r="C128" s="4"/>
      <c r="D128" s="5" t="s">
        <v>636</v>
      </c>
      <c r="E128" s="11">
        <v>214520</v>
      </c>
      <c r="F128" s="11">
        <v>117214</v>
      </c>
      <c r="G128" s="12">
        <v>58290</v>
      </c>
      <c r="H128" s="12">
        <v>55101</v>
      </c>
      <c r="I128" s="12">
        <v>2694</v>
      </c>
      <c r="J128" s="13"/>
      <c r="K128" s="13"/>
      <c r="L128" s="11">
        <v>116085</v>
      </c>
      <c r="M128" s="11">
        <v>1129</v>
      </c>
      <c r="N128" s="11">
        <v>97306</v>
      </c>
      <c r="O128" s="10">
        <v>100</v>
      </c>
    </row>
    <row r="129" spans="2:15" ht="17.25" thickBot="1" x14ac:dyDescent="0.35">
      <c r="B129" s="14"/>
      <c r="C129" s="14"/>
      <c r="D129" s="15"/>
      <c r="E129" s="13"/>
      <c r="F129" s="13"/>
      <c r="G129" s="13">
        <v>50.21</v>
      </c>
      <c r="H129" s="13">
        <v>47.46</v>
      </c>
      <c r="I129" s="13">
        <v>2.3199999999999998</v>
      </c>
      <c r="J129" s="13"/>
      <c r="K129" s="13"/>
      <c r="L129" s="13"/>
      <c r="M129" s="13"/>
      <c r="N129" s="13"/>
      <c r="O129" s="16"/>
    </row>
    <row r="130" spans="2:15" ht="33" x14ac:dyDescent="0.3">
      <c r="B130" s="26" t="s">
        <v>640</v>
      </c>
      <c r="C130" s="18" t="str">
        <f>INDEX(G130:N130,1,MATCH(MAX(G133:O133), G133:O133, 0))</f>
        <v>더불어민주당</v>
      </c>
      <c r="D130" s="22"/>
      <c r="E130" s="22"/>
      <c r="F130" s="22"/>
      <c r="G130" s="7" t="s">
        <v>10</v>
      </c>
      <c r="H130" s="7" t="s">
        <v>12</v>
      </c>
      <c r="I130" s="20"/>
      <c r="J130" s="20"/>
      <c r="K130" s="20"/>
      <c r="L130" s="22" t="s">
        <v>16</v>
      </c>
      <c r="M130" s="22"/>
      <c r="N130" s="22"/>
      <c r="O130" s="24"/>
    </row>
    <row r="131" spans="2:15" ht="17.25" thickBot="1" x14ac:dyDescent="0.35">
      <c r="B131" s="27"/>
      <c r="C131" s="14"/>
      <c r="D131" s="23"/>
      <c r="E131" s="23"/>
      <c r="F131" s="23"/>
      <c r="G131" s="8" t="s">
        <v>641</v>
      </c>
      <c r="H131" s="8" t="s">
        <v>642</v>
      </c>
      <c r="I131" s="21"/>
      <c r="J131" s="21"/>
      <c r="K131" s="21"/>
      <c r="L131" s="23"/>
      <c r="M131" s="23"/>
      <c r="N131" s="23"/>
      <c r="O131" s="25"/>
    </row>
    <row r="132" spans="2:15" ht="17.25" thickBot="1" x14ac:dyDescent="0.35">
      <c r="B132" s="4"/>
      <c r="C132" s="4"/>
      <c r="D132" s="5" t="s">
        <v>640</v>
      </c>
      <c r="E132" s="11">
        <v>193769</v>
      </c>
      <c r="F132" s="11">
        <v>108513</v>
      </c>
      <c r="G132" s="12">
        <v>54931</v>
      </c>
      <c r="H132" s="12">
        <v>52102</v>
      </c>
      <c r="I132" s="13"/>
      <c r="J132" s="13"/>
      <c r="K132" s="13"/>
      <c r="L132" s="11">
        <v>107033</v>
      </c>
      <c r="M132" s="11">
        <v>1480</v>
      </c>
      <c r="N132" s="11">
        <v>85256</v>
      </c>
      <c r="O132" s="10">
        <v>100</v>
      </c>
    </row>
    <row r="133" spans="2:15" ht="17.25" thickBot="1" x14ac:dyDescent="0.35">
      <c r="B133" s="14"/>
      <c r="C133" s="14"/>
      <c r="D133" s="15"/>
      <c r="E133" s="13"/>
      <c r="F133" s="13"/>
      <c r="G133" s="13">
        <v>51.32</v>
      </c>
      <c r="H133" s="13">
        <v>48.67</v>
      </c>
      <c r="I133" s="13"/>
      <c r="J133" s="13"/>
      <c r="K133" s="13"/>
      <c r="L133" s="13"/>
      <c r="M133" s="13"/>
      <c r="N133" s="13"/>
      <c r="O133" s="16"/>
    </row>
    <row r="134" spans="2:15" ht="33" x14ac:dyDescent="0.3">
      <c r="B134" s="26" t="s">
        <v>643</v>
      </c>
      <c r="C134" s="18" t="str">
        <f>INDEX(G134:N134,1,MATCH(MAX(G137:O137), G137:O137, 0))</f>
        <v>더불어민주당</v>
      </c>
      <c r="D134" s="22"/>
      <c r="E134" s="22"/>
      <c r="F134" s="22"/>
      <c r="G134" s="7" t="s">
        <v>10</v>
      </c>
      <c r="H134" s="7" t="s">
        <v>12</v>
      </c>
      <c r="I134" s="7" t="s">
        <v>14</v>
      </c>
      <c r="J134" s="20"/>
      <c r="K134" s="20"/>
      <c r="L134" s="22" t="s">
        <v>16</v>
      </c>
      <c r="M134" s="22"/>
      <c r="N134" s="22"/>
      <c r="O134" s="24"/>
    </row>
    <row r="135" spans="2:15" ht="17.25" thickBot="1" x14ac:dyDescent="0.35">
      <c r="B135" s="27"/>
      <c r="C135" s="14"/>
      <c r="D135" s="23"/>
      <c r="E135" s="23"/>
      <c r="F135" s="23"/>
      <c r="G135" s="8" t="s">
        <v>644</v>
      </c>
      <c r="H135" s="8" t="s">
        <v>645</v>
      </c>
      <c r="I135" s="8" t="s">
        <v>646</v>
      </c>
      <c r="J135" s="21"/>
      <c r="K135" s="21"/>
      <c r="L135" s="23"/>
      <c r="M135" s="23"/>
      <c r="N135" s="23"/>
      <c r="O135" s="25"/>
    </row>
    <row r="136" spans="2:15" ht="17.25" thickBot="1" x14ac:dyDescent="0.35">
      <c r="B136" s="4"/>
      <c r="C136" s="4"/>
      <c r="D136" s="5" t="s">
        <v>643</v>
      </c>
      <c r="E136" s="11">
        <v>175257</v>
      </c>
      <c r="F136" s="11">
        <v>96485</v>
      </c>
      <c r="G136" s="12">
        <v>52192</v>
      </c>
      <c r="H136" s="12">
        <v>39903</v>
      </c>
      <c r="I136" s="12">
        <v>3049</v>
      </c>
      <c r="J136" s="13"/>
      <c r="K136" s="13"/>
      <c r="L136" s="11">
        <v>95144</v>
      </c>
      <c r="M136" s="11">
        <v>1341</v>
      </c>
      <c r="N136" s="11">
        <v>78772</v>
      </c>
      <c r="O136" s="10">
        <v>100</v>
      </c>
    </row>
    <row r="137" spans="2:15" ht="17.25" thickBot="1" x14ac:dyDescent="0.35">
      <c r="B137" s="14"/>
      <c r="C137" s="14"/>
      <c r="D137" s="15"/>
      <c r="E137" s="13"/>
      <c r="F137" s="13"/>
      <c r="G137" s="13">
        <v>54.85</v>
      </c>
      <c r="H137" s="13">
        <v>41.93</v>
      </c>
      <c r="I137" s="13">
        <v>3.2</v>
      </c>
      <c r="J137" s="13"/>
      <c r="K137" s="13"/>
      <c r="L137" s="13"/>
      <c r="M137" s="13"/>
      <c r="N137" s="13"/>
      <c r="O137" s="16"/>
    </row>
    <row r="138" spans="2:15" ht="33" x14ac:dyDescent="0.3">
      <c r="B138" s="26" t="s">
        <v>647</v>
      </c>
      <c r="C138" s="18" t="str">
        <f>INDEX(G138:N138,1,MATCH(MAX(G141:O141), G141:O141, 0))</f>
        <v>더불어민주당</v>
      </c>
      <c r="D138" s="22"/>
      <c r="E138" s="22"/>
      <c r="F138" s="22"/>
      <c r="G138" s="7" t="s">
        <v>10</v>
      </c>
      <c r="H138" s="7" t="s">
        <v>12</v>
      </c>
      <c r="I138" s="20"/>
      <c r="J138" s="20"/>
      <c r="K138" s="20"/>
      <c r="L138" s="22" t="s">
        <v>16</v>
      </c>
      <c r="M138" s="22"/>
      <c r="N138" s="22"/>
      <c r="O138" s="24"/>
    </row>
    <row r="139" spans="2:15" ht="17.25" thickBot="1" x14ac:dyDescent="0.35">
      <c r="B139" s="27"/>
      <c r="C139" s="14"/>
      <c r="D139" s="23"/>
      <c r="E139" s="23"/>
      <c r="F139" s="23"/>
      <c r="G139" s="8" t="s">
        <v>648</v>
      </c>
      <c r="H139" s="8" t="s">
        <v>649</v>
      </c>
      <c r="I139" s="21"/>
      <c r="J139" s="21"/>
      <c r="K139" s="21"/>
      <c r="L139" s="23"/>
      <c r="M139" s="23"/>
      <c r="N139" s="23"/>
      <c r="O139" s="25"/>
    </row>
    <row r="140" spans="2:15" ht="17.25" thickBot="1" x14ac:dyDescent="0.35">
      <c r="B140" s="4"/>
      <c r="C140" s="4"/>
      <c r="D140" s="5" t="s">
        <v>647</v>
      </c>
      <c r="E140" s="11">
        <v>164406</v>
      </c>
      <c r="F140" s="11">
        <v>101001</v>
      </c>
      <c r="G140" s="12">
        <v>53227</v>
      </c>
      <c r="H140" s="12">
        <v>46717</v>
      </c>
      <c r="I140" s="13"/>
      <c r="J140" s="13"/>
      <c r="K140" s="13"/>
      <c r="L140" s="11">
        <v>99944</v>
      </c>
      <c r="M140" s="11">
        <v>1057</v>
      </c>
      <c r="N140" s="11">
        <v>63405</v>
      </c>
      <c r="O140" s="10">
        <v>100</v>
      </c>
    </row>
    <row r="141" spans="2:15" ht="17.25" thickBot="1" x14ac:dyDescent="0.35">
      <c r="B141" s="14"/>
      <c r="C141" s="14"/>
      <c r="D141" s="15"/>
      <c r="E141" s="13"/>
      <c r="F141" s="13"/>
      <c r="G141" s="13">
        <v>53.25</v>
      </c>
      <c r="H141" s="13">
        <v>46.74</v>
      </c>
      <c r="I141" s="13"/>
      <c r="J141" s="13"/>
      <c r="K141" s="13"/>
      <c r="L141" s="13"/>
      <c r="M141" s="13"/>
      <c r="N141" s="13"/>
      <c r="O141" s="16"/>
    </row>
    <row r="142" spans="2:15" ht="33" x14ac:dyDescent="0.3">
      <c r="B142" s="26" t="s">
        <v>650</v>
      </c>
      <c r="C142" s="18" t="str">
        <f>INDEX(G142:N142,1,MATCH(MAX(G145:O145), G145:O145, 0))</f>
        <v>국민의힘</v>
      </c>
      <c r="D142" s="22"/>
      <c r="E142" s="22"/>
      <c r="F142" s="22"/>
      <c r="G142" s="7" t="s">
        <v>10</v>
      </c>
      <c r="H142" s="7" t="s">
        <v>12</v>
      </c>
      <c r="I142" s="7" t="s">
        <v>14</v>
      </c>
      <c r="J142" s="20"/>
      <c r="K142" s="20"/>
      <c r="L142" s="22" t="s">
        <v>16</v>
      </c>
      <c r="M142" s="22"/>
      <c r="N142" s="22"/>
      <c r="O142" s="24"/>
    </row>
    <row r="143" spans="2:15" ht="17.25" thickBot="1" x14ac:dyDescent="0.35">
      <c r="B143" s="27"/>
      <c r="C143" s="14"/>
      <c r="D143" s="23"/>
      <c r="E143" s="23"/>
      <c r="F143" s="23"/>
      <c r="G143" s="8" t="s">
        <v>651</v>
      </c>
      <c r="H143" s="8" t="s">
        <v>652</v>
      </c>
      <c r="I143" s="8" t="s">
        <v>653</v>
      </c>
      <c r="J143" s="21"/>
      <c r="K143" s="21"/>
      <c r="L143" s="23"/>
      <c r="M143" s="23"/>
      <c r="N143" s="23"/>
      <c r="O143" s="25"/>
    </row>
    <row r="144" spans="2:15" ht="17.25" thickBot="1" x14ac:dyDescent="0.35">
      <c r="B144" s="4"/>
      <c r="C144" s="4"/>
      <c r="D144" s="5" t="s">
        <v>650</v>
      </c>
      <c r="E144" s="11">
        <v>127870</v>
      </c>
      <c r="F144" s="11">
        <v>75742</v>
      </c>
      <c r="G144" s="12">
        <v>33745</v>
      </c>
      <c r="H144" s="12">
        <v>39769</v>
      </c>
      <c r="I144" s="12">
        <v>1058</v>
      </c>
      <c r="J144" s="13"/>
      <c r="K144" s="13"/>
      <c r="L144" s="11">
        <v>74572</v>
      </c>
      <c r="M144" s="11">
        <v>1170</v>
      </c>
      <c r="N144" s="11">
        <v>52128</v>
      </c>
      <c r="O144" s="10">
        <v>100</v>
      </c>
    </row>
    <row r="145" spans="2:15" ht="17.25" thickBot="1" x14ac:dyDescent="0.35">
      <c r="B145" s="14"/>
      <c r="C145" s="14"/>
      <c r="D145" s="15"/>
      <c r="E145" s="13"/>
      <c r="F145" s="13"/>
      <c r="G145" s="13">
        <v>45.25</v>
      </c>
      <c r="H145" s="13">
        <v>53.32</v>
      </c>
      <c r="I145" s="13">
        <v>1.41</v>
      </c>
      <c r="J145" s="13"/>
      <c r="K145" s="13"/>
      <c r="L145" s="13"/>
      <c r="M145" s="13"/>
      <c r="N145" s="13"/>
      <c r="O145" s="16"/>
    </row>
    <row r="146" spans="2:15" ht="33" x14ac:dyDescent="0.3">
      <c r="B146" s="26" t="s">
        <v>654</v>
      </c>
      <c r="C146" s="18" t="str">
        <f>INDEX(G146:N146,1,MATCH(MAX(G149:O149), G149:O149, 0))</f>
        <v>국민의힘</v>
      </c>
      <c r="D146" s="22"/>
      <c r="E146" s="22"/>
      <c r="F146" s="22"/>
      <c r="G146" s="7" t="s">
        <v>10</v>
      </c>
      <c r="H146" s="7" t="s">
        <v>12</v>
      </c>
      <c r="I146" s="20"/>
      <c r="J146" s="20"/>
      <c r="K146" s="20"/>
      <c r="L146" s="22" t="s">
        <v>16</v>
      </c>
      <c r="M146" s="22"/>
      <c r="N146" s="22"/>
      <c r="O146" s="24"/>
    </row>
    <row r="147" spans="2:15" ht="17.25" thickBot="1" x14ac:dyDescent="0.35">
      <c r="B147" s="27"/>
      <c r="C147" s="14"/>
      <c r="D147" s="23"/>
      <c r="E147" s="23"/>
      <c r="F147" s="23"/>
      <c r="G147" s="8" t="s">
        <v>655</v>
      </c>
      <c r="H147" s="8" t="s">
        <v>656</v>
      </c>
      <c r="I147" s="21"/>
      <c r="J147" s="21"/>
      <c r="K147" s="21"/>
      <c r="L147" s="23"/>
      <c r="M147" s="23"/>
      <c r="N147" s="23"/>
      <c r="O147" s="25"/>
    </row>
    <row r="148" spans="2:15" ht="17.25" thickBot="1" x14ac:dyDescent="0.35">
      <c r="B148" s="4"/>
      <c r="C148" s="4"/>
      <c r="D148" s="5" t="s">
        <v>654</v>
      </c>
      <c r="E148" s="11">
        <v>141274</v>
      </c>
      <c r="F148" s="11">
        <v>95129</v>
      </c>
      <c r="G148" s="12">
        <v>44019</v>
      </c>
      <c r="H148" s="12">
        <v>50285</v>
      </c>
      <c r="I148" s="13"/>
      <c r="J148" s="13"/>
      <c r="K148" s="13"/>
      <c r="L148" s="11">
        <v>94304</v>
      </c>
      <c r="M148" s="6">
        <v>825</v>
      </c>
      <c r="N148" s="11">
        <v>46145</v>
      </c>
      <c r="O148" s="10">
        <v>100</v>
      </c>
    </row>
    <row r="149" spans="2:15" ht="17.25" thickBot="1" x14ac:dyDescent="0.35">
      <c r="B149" s="14"/>
      <c r="C149" s="14"/>
      <c r="D149" s="15"/>
      <c r="E149" s="13"/>
      <c r="F149" s="13"/>
      <c r="G149" s="13">
        <v>46.67</v>
      </c>
      <c r="H149" s="13">
        <v>53.32</v>
      </c>
      <c r="I149" s="13"/>
      <c r="J149" s="13"/>
      <c r="K149" s="13"/>
      <c r="L149" s="13"/>
      <c r="M149" s="13"/>
      <c r="N149" s="13"/>
      <c r="O149" s="16"/>
    </row>
    <row r="150" spans="2:15" ht="33" x14ac:dyDescent="0.3">
      <c r="B150" s="26" t="s">
        <v>657</v>
      </c>
      <c r="C150" s="18" t="str">
        <f>INDEX(G150:N150,1,MATCH(MAX(G153:O153), G153:O153, 0))</f>
        <v>국민의힘</v>
      </c>
      <c r="D150" s="22"/>
      <c r="E150" s="22"/>
      <c r="F150" s="22"/>
      <c r="G150" s="7" t="s">
        <v>10</v>
      </c>
      <c r="H150" s="7" t="s">
        <v>12</v>
      </c>
      <c r="I150" s="20"/>
      <c r="J150" s="20"/>
      <c r="K150" s="20"/>
      <c r="L150" s="22" t="s">
        <v>16</v>
      </c>
      <c r="M150" s="22"/>
      <c r="N150" s="22"/>
      <c r="O150" s="24"/>
    </row>
    <row r="151" spans="2:15" ht="17.25" thickBot="1" x14ac:dyDescent="0.35">
      <c r="B151" s="27"/>
      <c r="C151" s="14"/>
      <c r="D151" s="23"/>
      <c r="E151" s="23"/>
      <c r="F151" s="23"/>
      <c r="G151" s="8" t="s">
        <v>658</v>
      </c>
      <c r="H151" s="8" t="s">
        <v>659</v>
      </c>
      <c r="I151" s="21"/>
      <c r="J151" s="21"/>
      <c r="K151" s="21"/>
      <c r="L151" s="23"/>
      <c r="M151" s="23"/>
      <c r="N151" s="23"/>
      <c r="O151" s="25"/>
    </row>
    <row r="152" spans="2:15" ht="17.25" thickBot="1" x14ac:dyDescent="0.35">
      <c r="B152" s="4"/>
      <c r="C152" s="4"/>
      <c r="D152" s="5" t="s">
        <v>657</v>
      </c>
      <c r="E152" s="11">
        <v>113489</v>
      </c>
      <c r="F152" s="11">
        <v>71880</v>
      </c>
      <c r="G152" s="12">
        <v>33946</v>
      </c>
      <c r="H152" s="12">
        <v>36788</v>
      </c>
      <c r="I152" s="13"/>
      <c r="J152" s="13"/>
      <c r="K152" s="13"/>
      <c r="L152" s="11">
        <v>70734</v>
      </c>
      <c r="M152" s="11">
        <v>1146</v>
      </c>
      <c r="N152" s="11">
        <v>41609</v>
      </c>
      <c r="O152" s="10">
        <v>100</v>
      </c>
    </row>
    <row r="153" spans="2:15" ht="17.25" thickBot="1" x14ac:dyDescent="0.35">
      <c r="B153" s="14"/>
      <c r="C153" s="14"/>
      <c r="D153" s="15"/>
      <c r="E153" s="13"/>
      <c r="F153" s="13"/>
      <c r="G153" s="13">
        <v>47.99</v>
      </c>
      <c r="H153" s="13">
        <v>52</v>
      </c>
      <c r="I153" s="13"/>
      <c r="J153" s="13"/>
      <c r="K153" s="13"/>
      <c r="L153" s="13"/>
      <c r="M153" s="13"/>
      <c r="N153" s="13"/>
      <c r="O153" s="16"/>
    </row>
    <row r="154" spans="2:15" ht="33" x14ac:dyDescent="0.3">
      <c r="B154" s="26" t="s">
        <v>660</v>
      </c>
      <c r="C154" s="18" t="str">
        <f>INDEX(G154:N154,1,MATCH(MAX(G157:O157), G157:O157, 0))</f>
        <v>국민의힘</v>
      </c>
      <c r="D154" s="22"/>
      <c r="E154" s="22"/>
      <c r="F154" s="22"/>
      <c r="G154" s="7" t="s">
        <v>10</v>
      </c>
      <c r="H154" s="7" t="s">
        <v>12</v>
      </c>
      <c r="I154" s="20"/>
      <c r="J154" s="20"/>
      <c r="K154" s="20"/>
      <c r="L154" s="22" t="s">
        <v>16</v>
      </c>
      <c r="M154" s="22"/>
      <c r="N154" s="22"/>
      <c r="O154" s="24"/>
    </row>
    <row r="155" spans="2:15" ht="17.25" thickBot="1" x14ac:dyDescent="0.35">
      <c r="B155" s="27"/>
      <c r="C155" s="14"/>
      <c r="D155" s="23"/>
      <c r="E155" s="23"/>
      <c r="F155" s="23"/>
      <c r="G155" s="8" t="s">
        <v>661</v>
      </c>
      <c r="H155" s="8" t="s">
        <v>662</v>
      </c>
      <c r="I155" s="21"/>
      <c r="J155" s="21"/>
      <c r="K155" s="21"/>
      <c r="L155" s="23"/>
      <c r="M155" s="23"/>
      <c r="N155" s="23"/>
      <c r="O155" s="25"/>
    </row>
    <row r="156" spans="2:15" ht="17.25" thickBot="1" x14ac:dyDescent="0.35">
      <c r="B156" s="4"/>
      <c r="C156" s="4"/>
      <c r="D156" s="5" t="s">
        <v>660</v>
      </c>
      <c r="E156" s="11">
        <v>101591</v>
      </c>
      <c r="F156" s="11">
        <v>60571</v>
      </c>
      <c r="G156" s="12">
        <v>26646</v>
      </c>
      <c r="H156" s="12">
        <v>33019</v>
      </c>
      <c r="I156" s="13"/>
      <c r="J156" s="13"/>
      <c r="K156" s="13"/>
      <c r="L156" s="11">
        <v>59665</v>
      </c>
      <c r="M156" s="6">
        <v>906</v>
      </c>
      <c r="N156" s="11">
        <v>41020</v>
      </c>
      <c r="O156" s="10">
        <v>100</v>
      </c>
    </row>
    <row r="157" spans="2:15" ht="17.25" thickBot="1" x14ac:dyDescent="0.35">
      <c r="B157" s="14"/>
      <c r="C157" s="14"/>
      <c r="D157" s="15"/>
      <c r="E157" s="13"/>
      <c r="F157" s="13"/>
      <c r="G157" s="13">
        <v>44.65</v>
      </c>
      <c r="H157" s="13">
        <v>55.34</v>
      </c>
      <c r="I157" s="13"/>
      <c r="J157" s="13"/>
      <c r="K157" s="13"/>
      <c r="L157" s="13"/>
      <c r="M157" s="13"/>
      <c r="N157" s="13"/>
      <c r="O157" s="16"/>
    </row>
    <row r="158" spans="2:15" ht="33" x14ac:dyDescent="0.3">
      <c r="B158" s="26" t="s">
        <v>663</v>
      </c>
      <c r="C158" s="18" t="str">
        <f>INDEX(G158:N158,1,MATCH(MAX(G161:O161), G161:O161, 0))</f>
        <v>국민의힘</v>
      </c>
      <c r="D158" s="22"/>
      <c r="E158" s="22"/>
      <c r="F158" s="22"/>
      <c r="G158" s="7" t="s">
        <v>10</v>
      </c>
      <c r="H158" s="7" t="s">
        <v>12</v>
      </c>
      <c r="I158" s="20"/>
      <c r="J158" s="20"/>
      <c r="K158" s="20"/>
      <c r="L158" s="22" t="s">
        <v>16</v>
      </c>
      <c r="M158" s="22"/>
      <c r="N158" s="22"/>
      <c r="O158" s="24"/>
    </row>
    <row r="159" spans="2:15" ht="17.25" thickBot="1" x14ac:dyDescent="0.35">
      <c r="B159" s="27"/>
      <c r="C159" s="14"/>
      <c r="D159" s="23"/>
      <c r="E159" s="23"/>
      <c r="F159" s="23"/>
      <c r="G159" s="8" t="s">
        <v>664</v>
      </c>
      <c r="H159" s="8" t="s">
        <v>665</v>
      </c>
      <c r="I159" s="21"/>
      <c r="J159" s="21"/>
      <c r="K159" s="21"/>
      <c r="L159" s="23"/>
      <c r="M159" s="23"/>
      <c r="N159" s="23"/>
      <c r="O159" s="25"/>
    </row>
    <row r="160" spans="2:15" ht="17.25" thickBot="1" x14ac:dyDescent="0.35">
      <c r="B160" s="4"/>
      <c r="C160" s="4"/>
      <c r="D160" s="5" t="s">
        <v>663</v>
      </c>
      <c r="E160" s="11">
        <v>77197</v>
      </c>
      <c r="F160" s="11">
        <v>43783</v>
      </c>
      <c r="G160" s="12">
        <v>20820</v>
      </c>
      <c r="H160" s="12">
        <v>22283</v>
      </c>
      <c r="I160" s="13"/>
      <c r="J160" s="13"/>
      <c r="K160" s="13"/>
      <c r="L160" s="11">
        <v>43103</v>
      </c>
      <c r="M160" s="6">
        <v>680</v>
      </c>
      <c r="N160" s="11">
        <v>33414</v>
      </c>
      <c r="O160" s="10">
        <v>100</v>
      </c>
    </row>
    <row r="161" spans="2:15" ht="17.25" thickBot="1" x14ac:dyDescent="0.35">
      <c r="B161" s="14"/>
      <c r="C161" s="14"/>
      <c r="D161" s="15"/>
      <c r="E161" s="13"/>
      <c r="F161" s="13"/>
      <c r="G161" s="13">
        <v>48.3</v>
      </c>
      <c r="H161" s="13">
        <v>51.69</v>
      </c>
      <c r="I161" s="13"/>
      <c r="J161" s="13"/>
      <c r="K161" s="13"/>
      <c r="L161" s="13"/>
      <c r="M161" s="13"/>
      <c r="N161" s="13"/>
      <c r="O161" s="16"/>
    </row>
    <row r="162" spans="2:15" ht="33" x14ac:dyDescent="0.3">
      <c r="B162" s="26" t="s">
        <v>666</v>
      </c>
      <c r="C162" s="18" t="str">
        <f>INDEX(G162:N162,1,MATCH(MAX(G165:O165), G165:O165, 0))</f>
        <v>국민의힘</v>
      </c>
      <c r="D162" s="22"/>
      <c r="E162" s="22"/>
      <c r="F162" s="22"/>
      <c r="G162" s="7" t="s">
        <v>10</v>
      </c>
      <c r="H162" s="7" t="s">
        <v>12</v>
      </c>
      <c r="I162" s="7" t="s">
        <v>24</v>
      </c>
      <c r="J162" s="20"/>
      <c r="K162" s="20"/>
      <c r="L162" s="22" t="s">
        <v>16</v>
      </c>
      <c r="M162" s="22"/>
      <c r="N162" s="22"/>
      <c r="O162" s="24"/>
    </row>
    <row r="163" spans="2:15" ht="17.25" thickBot="1" x14ac:dyDescent="0.35">
      <c r="B163" s="27"/>
      <c r="C163" s="14"/>
      <c r="D163" s="23"/>
      <c r="E163" s="23"/>
      <c r="F163" s="23"/>
      <c r="G163" s="8" t="s">
        <v>667</v>
      </c>
      <c r="H163" s="8" t="s">
        <v>668</v>
      </c>
      <c r="I163" s="8" t="s">
        <v>669</v>
      </c>
      <c r="J163" s="21"/>
      <c r="K163" s="21"/>
      <c r="L163" s="23"/>
      <c r="M163" s="23"/>
      <c r="N163" s="23"/>
      <c r="O163" s="25"/>
    </row>
    <row r="164" spans="2:15" ht="17.25" thickBot="1" x14ac:dyDescent="0.35">
      <c r="B164" s="4"/>
      <c r="C164" s="4"/>
      <c r="D164" s="5" t="s">
        <v>666</v>
      </c>
      <c r="E164" s="11">
        <v>65414</v>
      </c>
      <c r="F164" s="11">
        <v>47371</v>
      </c>
      <c r="G164" s="12">
        <v>17608</v>
      </c>
      <c r="H164" s="12">
        <v>28285</v>
      </c>
      <c r="I164" s="12">
        <v>1068</v>
      </c>
      <c r="J164" s="13"/>
      <c r="K164" s="13"/>
      <c r="L164" s="11">
        <v>46961</v>
      </c>
      <c r="M164" s="6">
        <v>410</v>
      </c>
      <c r="N164" s="11">
        <v>18043</v>
      </c>
      <c r="O164" s="10">
        <v>100</v>
      </c>
    </row>
    <row r="165" spans="2:15" ht="17.25" thickBot="1" x14ac:dyDescent="0.35">
      <c r="B165" s="14"/>
      <c r="C165" s="14"/>
      <c r="D165" s="15"/>
      <c r="E165" s="13"/>
      <c r="F165" s="13"/>
      <c r="G165" s="13">
        <v>37.49</v>
      </c>
      <c r="H165" s="13">
        <v>60.23</v>
      </c>
      <c r="I165" s="13">
        <v>2.27</v>
      </c>
      <c r="J165" s="13"/>
      <c r="K165" s="13"/>
      <c r="L165" s="13"/>
      <c r="M165" s="13"/>
      <c r="N165" s="13"/>
      <c r="O165" s="16"/>
    </row>
    <row r="166" spans="2:15" ht="33" x14ac:dyDescent="0.3">
      <c r="B166" s="26" t="s">
        <v>670</v>
      </c>
      <c r="C166" s="18" t="str">
        <f>INDEX(G166:N166,1,MATCH(MAX(G169:O169), G169:O169, 0))</f>
        <v>국민의힘</v>
      </c>
      <c r="D166" s="22"/>
      <c r="E166" s="22"/>
      <c r="F166" s="22"/>
      <c r="G166" s="7" t="s">
        <v>10</v>
      </c>
      <c r="H166" s="7" t="s">
        <v>12</v>
      </c>
      <c r="I166" s="7" t="s">
        <v>14</v>
      </c>
      <c r="J166" s="7" t="s">
        <v>14</v>
      </c>
      <c r="K166" s="7" t="s">
        <v>14</v>
      </c>
      <c r="L166" s="22" t="s">
        <v>16</v>
      </c>
      <c r="M166" s="22"/>
      <c r="N166" s="22"/>
      <c r="O166" s="24"/>
    </row>
    <row r="167" spans="2:15" ht="17.25" thickBot="1" x14ac:dyDescent="0.35">
      <c r="B167" s="27"/>
      <c r="C167" s="14"/>
      <c r="D167" s="23"/>
      <c r="E167" s="23"/>
      <c r="F167" s="23"/>
      <c r="G167" s="8" t="s">
        <v>671</v>
      </c>
      <c r="H167" s="8" t="s">
        <v>672</v>
      </c>
      <c r="I167" s="8" t="s">
        <v>673</v>
      </c>
      <c r="J167" s="8" t="s">
        <v>674</v>
      </c>
      <c r="K167" s="8" t="s">
        <v>675</v>
      </c>
      <c r="L167" s="23"/>
      <c r="M167" s="23"/>
      <c r="N167" s="23"/>
      <c r="O167" s="25"/>
    </row>
    <row r="168" spans="2:15" ht="17.25" thickBot="1" x14ac:dyDescent="0.35">
      <c r="B168" s="4"/>
      <c r="C168" s="4"/>
      <c r="D168" s="5" t="s">
        <v>670</v>
      </c>
      <c r="E168" s="11">
        <v>56643</v>
      </c>
      <c r="F168" s="11">
        <v>35403</v>
      </c>
      <c r="G168" s="12">
        <v>11874</v>
      </c>
      <c r="H168" s="12">
        <v>16437</v>
      </c>
      <c r="I168" s="13">
        <v>305</v>
      </c>
      <c r="J168" s="12">
        <v>4959</v>
      </c>
      <c r="K168" s="13">
        <v>904</v>
      </c>
      <c r="L168" s="11">
        <v>34479</v>
      </c>
      <c r="M168" s="6">
        <v>924</v>
      </c>
      <c r="N168" s="11">
        <v>21240</v>
      </c>
      <c r="O168" s="10">
        <v>100</v>
      </c>
    </row>
    <row r="169" spans="2:15" ht="17.25" thickBot="1" x14ac:dyDescent="0.35">
      <c r="B169" s="14"/>
      <c r="C169" s="14"/>
      <c r="D169" s="15"/>
      <c r="E169" s="13"/>
      <c r="F169" s="13"/>
      <c r="G169" s="13">
        <v>34.43</v>
      </c>
      <c r="H169" s="13">
        <v>47.67</v>
      </c>
      <c r="I169" s="13">
        <v>0.88</v>
      </c>
      <c r="J169" s="13">
        <v>14.38</v>
      </c>
      <c r="K169" s="13">
        <v>2.62</v>
      </c>
      <c r="L169" s="13"/>
      <c r="M169" s="13"/>
      <c r="N169" s="13"/>
      <c r="O169" s="16"/>
    </row>
    <row r="170" spans="2:15" ht="33" x14ac:dyDescent="0.3">
      <c r="B170" s="26" t="s">
        <v>676</v>
      </c>
      <c r="C170" s="18" t="str">
        <f>INDEX(G170:N170,1,MATCH(MAX(G173:O173), G173:O173, 0))</f>
        <v>국민의힘</v>
      </c>
      <c r="D170" s="22"/>
      <c r="E170" s="22"/>
      <c r="F170" s="22"/>
      <c r="G170" s="7" t="s">
        <v>10</v>
      </c>
      <c r="H170" s="7" t="s">
        <v>12</v>
      </c>
      <c r="I170" s="20"/>
      <c r="J170" s="20"/>
      <c r="K170" s="20"/>
      <c r="L170" s="22" t="s">
        <v>16</v>
      </c>
      <c r="M170" s="22"/>
      <c r="N170" s="22"/>
      <c r="O170" s="24"/>
    </row>
    <row r="171" spans="2:15" ht="17.25" thickBot="1" x14ac:dyDescent="0.35">
      <c r="B171" s="27"/>
      <c r="C171" s="14"/>
      <c r="D171" s="23"/>
      <c r="E171" s="23"/>
      <c r="F171" s="23"/>
      <c r="G171" s="8" t="s">
        <v>677</v>
      </c>
      <c r="H171" s="8" t="s">
        <v>678</v>
      </c>
      <c r="I171" s="21"/>
      <c r="J171" s="21"/>
      <c r="K171" s="21"/>
      <c r="L171" s="23"/>
      <c r="M171" s="23"/>
      <c r="N171" s="23"/>
      <c r="O171" s="25"/>
    </row>
    <row r="172" spans="2:15" ht="17.25" thickBot="1" x14ac:dyDescent="0.35">
      <c r="B172" s="4"/>
      <c r="C172" s="4"/>
      <c r="D172" s="5" t="s">
        <v>676</v>
      </c>
      <c r="E172" s="11">
        <v>38876</v>
      </c>
      <c r="F172" s="11">
        <v>25586</v>
      </c>
      <c r="G172" s="12">
        <v>11078</v>
      </c>
      <c r="H172" s="12">
        <v>13698</v>
      </c>
      <c r="I172" s="13"/>
      <c r="J172" s="13"/>
      <c r="K172" s="13"/>
      <c r="L172" s="11">
        <v>24776</v>
      </c>
      <c r="M172" s="6">
        <v>810</v>
      </c>
      <c r="N172" s="11">
        <v>13290</v>
      </c>
      <c r="O172" s="10">
        <v>100</v>
      </c>
    </row>
    <row r="173" spans="2:15" ht="17.25" thickBot="1" x14ac:dyDescent="0.35">
      <c r="B173" s="14"/>
      <c r="C173" s="14"/>
      <c r="D173" s="15"/>
      <c r="E173" s="13"/>
      <c r="F173" s="13"/>
      <c r="G173" s="13">
        <v>44.71</v>
      </c>
      <c r="H173" s="13">
        <v>55.28</v>
      </c>
      <c r="I173" s="13"/>
      <c r="J173" s="13"/>
      <c r="K173" s="13"/>
      <c r="L173" s="13"/>
      <c r="M173" s="13"/>
      <c r="N173" s="13"/>
      <c r="O173" s="16"/>
    </row>
  </sheetData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9772-2FD4-4503-A75F-779B6A8FE0A2}">
  <dimension ref="B2:N75"/>
  <sheetViews>
    <sheetView topLeftCell="A34" workbookViewId="0">
      <selection activeCell="B1" sqref="B1:C1048576"/>
    </sheetView>
  </sheetViews>
  <sheetFormatPr defaultRowHeight="16.5" x14ac:dyDescent="0.3"/>
  <cols>
    <col min="3" max="3" width="12.625" customWidth="1"/>
  </cols>
  <sheetData>
    <row r="2" spans="2:14" ht="17.25" customHeight="1" thickBot="1" x14ac:dyDescent="0.35">
      <c r="B2" s="33" t="s">
        <v>0</v>
      </c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4"/>
      <c r="L2" s="2" t="s">
        <v>5</v>
      </c>
      <c r="M2" s="35" t="s">
        <v>6</v>
      </c>
      <c r="N2" s="28" t="s">
        <v>7</v>
      </c>
    </row>
    <row r="3" spans="2:14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1"/>
      <c r="K3" s="32"/>
      <c r="L3" s="3" t="s">
        <v>3</v>
      </c>
      <c r="M3" s="36"/>
      <c r="N3" s="29"/>
    </row>
    <row r="4" spans="2:14" ht="33" x14ac:dyDescent="0.3">
      <c r="B4" s="26" t="s">
        <v>491</v>
      </c>
      <c r="C4" s="18" t="str">
        <f>INDEX(G4:N4,1,MATCH(MAX(G7:O7), G7:O7, 0))</f>
        <v>더불어민주당</v>
      </c>
      <c r="D4" s="22"/>
      <c r="E4" s="22"/>
      <c r="F4" s="22"/>
      <c r="G4" s="7" t="s">
        <v>10</v>
      </c>
      <c r="H4" s="7" t="s">
        <v>12</v>
      </c>
      <c r="I4" s="20"/>
      <c r="J4" s="20"/>
      <c r="K4" s="22" t="s">
        <v>16</v>
      </c>
      <c r="L4" s="22"/>
      <c r="M4" s="22"/>
      <c r="N4" s="24"/>
    </row>
    <row r="5" spans="2:14" ht="17.25" thickBot="1" x14ac:dyDescent="0.35">
      <c r="B5" s="27"/>
      <c r="C5" s="14"/>
      <c r="D5" s="23"/>
      <c r="E5" s="23"/>
      <c r="F5" s="23"/>
      <c r="G5" s="8" t="s">
        <v>492</v>
      </c>
      <c r="H5" s="8" t="s">
        <v>493</v>
      </c>
      <c r="I5" s="21"/>
      <c r="J5" s="21"/>
      <c r="K5" s="23"/>
      <c r="L5" s="23"/>
      <c r="M5" s="23"/>
      <c r="N5" s="25"/>
    </row>
    <row r="6" spans="2:14" ht="17.25" thickBot="1" x14ac:dyDescent="0.35">
      <c r="B6" s="4"/>
      <c r="C6" s="4"/>
      <c r="D6" s="5" t="s">
        <v>491</v>
      </c>
      <c r="E6" s="11">
        <v>247875</v>
      </c>
      <c r="F6" s="11">
        <v>157442</v>
      </c>
      <c r="G6" s="12">
        <v>86552</v>
      </c>
      <c r="H6" s="12">
        <v>68511</v>
      </c>
      <c r="I6" s="13"/>
      <c r="J6" s="13"/>
      <c r="K6" s="11">
        <v>155063</v>
      </c>
      <c r="L6" s="11">
        <v>2379</v>
      </c>
      <c r="M6" s="11">
        <v>90433</v>
      </c>
      <c r="N6" s="10">
        <v>100</v>
      </c>
    </row>
    <row r="7" spans="2:14" ht="17.25" thickBot="1" x14ac:dyDescent="0.35">
      <c r="B7" s="14"/>
      <c r="C7" s="14"/>
      <c r="D7" s="15"/>
      <c r="E7" s="13"/>
      <c r="F7" s="13"/>
      <c r="G7" s="13">
        <v>55.81</v>
      </c>
      <c r="H7" s="13">
        <v>44.18</v>
      </c>
      <c r="I7" s="13"/>
      <c r="J7" s="13"/>
      <c r="K7" s="13"/>
      <c r="L7" s="13"/>
      <c r="M7" s="13"/>
      <c r="N7" s="16"/>
    </row>
    <row r="8" spans="2:14" ht="33" x14ac:dyDescent="0.3">
      <c r="B8" s="26" t="s">
        <v>494</v>
      </c>
      <c r="C8" s="18" t="str">
        <f t="shared" ref="C8" si="0">INDEX(G8:N8,1,MATCH(MAX(G11:O11), G11:O11, 0))</f>
        <v>더불어민주당</v>
      </c>
      <c r="D8" s="22"/>
      <c r="E8" s="22"/>
      <c r="F8" s="22"/>
      <c r="G8" s="7" t="s">
        <v>10</v>
      </c>
      <c r="H8" s="7" t="s">
        <v>12</v>
      </c>
      <c r="I8" s="20"/>
      <c r="J8" s="20"/>
      <c r="K8" s="22" t="s">
        <v>16</v>
      </c>
      <c r="L8" s="22"/>
      <c r="M8" s="22"/>
      <c r="N8" s="24"/>
    </row>
    <row r="9" spans="2:14" ht="17.25" thickBot="1" x14ac:dyDescent="0.35">
      <c r="B9" s="27"/>
      <c r="C9" s="14"/>
      <c r="D9" s="23"/>
      <c r="E9" s="23"/>
      <c r="F9" s="23"/>
      <c r="G9" s="8" t="s">
        <v>495</v>
      </c>
      <c r="H9" s="8" t="s">
        <v>496</v>
      </c>
      <c r="I9" s="21"/>
      <c r="J9" s="21"/>
      <c r="K9" s="23"/>
      <c r="L9" s="23"/>
      <c r="M9" s="23"/>
      <c r="N9" s="25"/>
    </row>
    <row r="10" spans="2:14" ht="17.25" thickBot="1" x14ac:dyDescent="0.35">
      <c r="B10" s="4"/>
      <c r="C10" s="4"/>
      <c r="D10" s="5" t="s">
        <v>494</v>
      </c>
      <c r="E10" s="11">
        <v>313604</v>
      </c>
      <c r="F10" s="11">
        <v>185796</v>
      </c>
      <c r="G10" s="12">
        <v>99107</v>
      </c>
      <c r="H10" s="12">
        <v>84362</v>
      </c>
      <c r="I10" s="13"/>
      <c r="J10" s="13"/>
      <c r="K10" s="11">
        <v>183469</v>
      </c>
      <c r="L10" s="11">
        <v>2327</v>
      </c>
      <c r="M10" s="11">
        <v>127808</v>
      </c>
      <c r="N10" s="10">
        <v>100</v>
      </c>
    </row>
    <row r="11" spans="2:14" ht="17.25" thickBot="1" x14ac:dyDescent="0.35">
      <c r="B11" s="14"/>
      <c r="C11" s="14"/>
      <c r="D11" s="15"/>
      <c r="E11" s="13"/>
      <c r="F11" s="13"/>
      <c r="G11" s="13">
        <v>54.01</v>
      </c>
      <c r="H11" s="13">
        <v>45.98</v>
      </c>
      <c r="I11" s="13"/>
      <c r="J11" s="13"/>
      <c r="K11" s="13"/>
      <c r="L11" s="13"/>
      <c r="M11" s="13"/>
      <c r="N11" s="16"/>
    </row>
    <row r="12" spans="2:14" ht="33" x14ac:dyDescent="0.3">
      <c r="B12" s="26" t="s">
        <v>497</v>
      </c>
      <c r="C12" s="18" t="str">
        <f t="shared" ref="C12" si="1">INDEX(G12:N12,1,MATCH(MAX(G15:O15), G15:O15, 0))</f>
        <v>더불어민주당</v>
      </c>
      <c r="D12" s="22"/>
      <c r="E12" s="22"/>
      <c r="F12" s="22"/>
      <c r="G12" s="7" t="s">
        <v>10</v>
      </c>
      <c r="H12" s="7" t="s">
        <v>12</v>
      </c>
      <c r="I12" s="7" t="s">
        <v>14</v>
      </c>
      <c r="J12" s="20"/>
      <c r="K12" s="22" t="s">
        <v>16</v>
      </c>
      <c r="L12" s="22"/>
      <c r="M12" s="22"/>
      <c r="N12" s="24"/>
    </row>
    <row r="13" spans="2:14" ht="17.25" thickBot="1" x14ac:dyDescent="0.35">
      <c r="B13" s="27"/>
      <c r="C13" s="14"/>
      <c r="D13" s="23"/>
      <c r="E13" s="23"/>
      <c r="F13" s="23"/>
      <c r="G13" s="8" t="s">
        <v>498</v>
      </c>
      <c r="H13" s="8" t="s">
        <v>499</v>
      </c>
      <c r="I13" s="8" t="s">
        <v>500</v>
      </c>
      <c r="J13" s="21"/>
      <c r="K13" s="23"/>
      <c r="L13" s="23"/>
      <c r="M13" s="23"/>
      <c r="N13" s="25"/>
    </row>
    <row r="14" spans="2:14" ht="17.25" thickBot="1" x14ac:dyDescent="0.35">
      <c r="B14" s="4"/>
      <c r="C14" s="4"/>
      <c r="D14" s="5" t="s">
        <v>497</v>
      </c>
      <c r="E14" s="11">
        <v>182963</v>
      </c>
      <c r="F14" s="11">
        <v>115750</v>
      </c>
      <c r="G14" s="12">
        <v>58350</v>
      </c>
      <c r="H14" s="12">
        <v>48478</v>
      </c>
      <c r="I14" s="12">
        <v>7142</v>
      </c>
      <c r="J14" s="13"/>
      <c r="K14" s="11">
        <v>113970</v>
      </c>
      <c r="L14" s="11">
        <v>1780</v>
      </c>
      <c r="M14" s="11">
        <v>67213</v>
      </c>
      <c r="N14" s="10">
        <v>100</v>
      </c>
    </row>
    <row r="15" spans="2:14" ht="17.25" thickBot="1" x14ac:dyDescent="0.35">
      <c r="B15" s="14"/>
      <c r="C15" s="14"/>
      <c r="D15" s="15"/>
      <c r="E15" s="13"/>
      <c r="F15" s="13"/>
      <c r="G15" s="13">
        <v>51.19</v>
      </c>
      <c r="H15" s="13">
        <v>42.53</v>
      </c>
      <c r="I15" s="13">
        <v>6.26</v>
      </c>
      <c r="J15" s="13"/>
      <c r="K15" s="13"/>
      <c r="L15" s="13"/>
      <c r="M15" s="13"/>
      <c r="N15" s="16"/>
    </row>
    <row r="16" spans="2:14" ht="33" x14ac:dyDescent="0.3">
      <c r="B16" s="26" t="s">
        <v>501</v>
      </c>
      <c r="C16" s="18" t="str">
        <f t="shared" ref="C16" si="2">INDEX(G16:N16,1,MATCH(MAX(G19:O19), G19:O19, 0))</f>
        <v>더불어민주당</v>
      </c>
      <c r="D16" s="22"/>
      <c r="E16" s="22"/>
      <c r="F16" s="22"/>
      <c r="G16" s="7" t="s">
        <v>10</v>
      </c>
      <c r="H16" s="7" t="s">
        <v>12</v>
      </c>
      <c r="I16" s="7" t="s">
        <v>24</v>
      </c>
      <c r="J16" s="20"/>
      <c r="K16" s="22" t="s">
        <v>16</v>
      </c>
      <c r="L16" s="22"/>
      <c r="M16" s="22"/>
      <c r="N16" s="24"/>
    </row>
    <row r="17" spans="2:14" ht="17.25" thickBot="1" x14ac:dyDescent="0.35">
      <c r="B17" s="27"/>
      <c r="C17" s="14"/>
      <c r="D17" s="23"/>
      <c r="E17" s="23"/>
      <c r="F17" s="23"/>
      <c r="G17" s="8" t="s">
        <v>502</v>
      </c>
      <c r="H17" s="8" t="s">
        <v>503</v>
      </c>
      <c r="I17" s="8" t="s">
        <v>504</v>
      </c>
      <c r="J17" s="21"/>
      <c r="K17" s="23"/>
      <c r="L17" s="23"/>
      <c r="M17" s="23"/>
      <c r="N17" s="25"/>
    </row>
    <row r="18" spans="2:14" ht="17.25" thickBot="1" x14ac:dyDescent="0.35">
      <c r="B18" s="4"/>
      <c r="C18" s="4"/>
      <c r="D18" s="5" t="s">
        <v>501</v>
      </c>
      <c r="E18" s="11">
        <v>74929</v>
      </c>
      <c r="F18" s="11">
        <v>47107</v>
      </c>
      <c r="G18" s="12">
        <v>23943</v>
      </c>
      <c r="H18" s="12">
        <v>20826</v>
      </c>
      <c r="I18" s="12">
        <v>1618</v>
      </c>
      <c r="J18" s="13"/>
      <c r="K18" s="11">
        <v>46387</v>
      </c>
      <c r="L18" s="6">
        <v>720</v>
      </c>
      <c r="M18" s="11">
        <v>27822</v>
      </c>
      <c r="N18" s="10">
        <v>100</v>
      </c>
    </row>
    <row r="19" spans="2:14" ht="17.25" thickBot="1" x14ac:dyDescent="0.35">
      <c r="B19" s="14"/>
      <c r="C19" s="14"/>
      <c r="D19" s="15"/>
      <c r="E19" s="13"/>
      <c r="F19" s="13"/>
      <c r="G19" s="13">
        <v>51.61</v>
      </c>
      <c r="H19" s="13">
        <v>44.89</v>
      </c>
      <c r="I19" s="13">
        <v>3.48</v>
      </c>
      <c r="J19" s="13"/>
      <c r="K19" s="13"/>
      <c r="L19" s="13"/>
      <c r="M19" s="13"/>
      <c r="N19" s="16"/>
    </row>
    <row r="20" spans="2:14" ht="33" x14ac:dyDescent="0.3">
      <c r="B20" s="26" t="s">
        <v>505</v>
      </c>
      <c r="C20" s="18" t="str">
        <f t="shared" ref="C20" si="3">INDEX(G20:N20,1,MATCH(MAX(G23:O23), G23:O23, 0))</f>
        <v>국민의힘</v>
      </c>
      <c r="D20" s="22"/>
      <c r="E20" s="22"/>
      <c r="F20" s="22"/>
      <c r="G20" s="7" t="s">
        <v>10</v>
      </c>
      <c r="H20" s="7" t="s">
        <v>12</v>
      </c>
      <c r="I20" s="20"/>
      <c r="J20" s="20"/>
      <c r="K20" s="22" t="s">
        <v>16</v>
      </c>
      <c r="L20" s="22"/>
      <c r="M20" s="22"/>
      <c r="N20" s="24"/>
    </row>
    <row r="21" spans="2:14" ht="17.25" thickBot="1" x14ac:dyDescent="0.35">
      <c r="B21" s="27"/>
      <c r="C21" s="14"/>
      <c r="D21" s="23"/>
      <c r="E21" s="23"/>
      <c r="F21" s="23"/>
      <c r="G21" s="8" t="s">
        <v>506</v>
      </c>
      <c r="H21" s="8" t="s">
        <v>507</v>
      </c>
      <c r="I21" s="21"/>
      <c r="J21" s="21"/>
      <c r="K21" s="23"/>
      <c r="L21" s="23"/>
      <c r="M21" s="23"/>
      <c r="N21" s="25"/>
    </row>
    <row r="22" spans="2:14" ht="17.25" thickBot="1" x14ac:dyDescent="0.35">
      <c r="B22" s="4"/>
      <c r="C22" s="4"/>
      <c r="D22" s="5" t="s">
        <v>505</v>
      </c>
      <c r="E22" s="11">
        <v>32945</v>
      </c>
      <c r="F22" s="11">
        <v>22670</v>
      </c>
      <c r="G22" s="12">
        <v>8474</v>
      </c>
      <c r="H22" s="12">
        <v>13639</v>
      </c>
      <c r="I22" s="13"/>
      <c r="J22" s="13"/>
      <c r="K22" s="11">
        <v>22113</v>
      </c>
      <c r="L22" s="6">
        <v>557</v>
      </c>
      <c r="M22" s="11">
        <v>10275</v>
      </c>
      <c r="N22" s="10">
        <v>100</v>
      </c>
    </row>
    <row r="23" spans="2:14" ht="17.25" thickBot="1" x14ac:dyDescent="0.35">
      <c r="B23" s="14"/>
      <c r="C23" s="14"/>
      <c r="D23" s="15"/>
      <c r="E23" s="13"/>
      <c r="F23" s="13"/>
      <c r="G23" s="13">
        <v>38.32</v>
      </c>
      <c r="H23" s="13">
        <v>61.67</v>
      </c>
      <c r="I23" s="13"/>
      <c r="J23" s="13"/>
      <c r="K23" s="13"/>
      <c r="L23" s="13"/>
      <c r="M23" s="13"/>
      <c r="N23" s="16"/>
    </row>
    <row r="24" spans="2:14" ht="33" x14ac:dyDescent="0.3">
      <c r="B24" s="26" t="s">
        <v>508</v>
      </c>
      <c r="C24" s="18" t="str">
        <f t="shared" ref="C24" si="4">INDEX(G24:N24,1,MATCH(MAX(G27:O27), G27:O27, 0))</f>
        <v>국민의힘</v>
      </c>
      <c r="D24" s="22"/>
      <c r="E24" s="22"/>
      <c r="F24" s="22"/>
      <c r="G24" s="7" t="s">
        <v>10</v>
      </c>
      <c r="H24" s="7" t="s">
        <v>12</v>
      </c>
      <c r="I24" s="7" t="s">
        <v>14</v>
      </c>
      <c r="J24" s="20"/>
      <c r="K24" s="22" t="s">
        <v>16</v>
      </c>
      <c r="L24" s="22"/>
      <c r="M24" s="22"/>
      <c r="N24" s="24"/>
    </row>
    <row r="25" spans="2:14" ht="17.25" thickBot="1" x14ac:dyDescent="0.35">
      <c r="B25" s="27"/>
      <c r="C25" s="14"/>
      <c r="D25" s="23"/>
      <c r="E25" s="23"/>
      <c r="F25" s="23"/>
      <c r="G25" s="8" t="s">
        <v>509</v>
      </c>
      <c r="H25" s="8" t="s">
        <v>510</v>
      </c>
      <c r="I25" s="8" t="s">
        <v>511</v>
      </c>
      <c r="J25" s="21"/>
      <c r="K25" s="23"/>
      <c r="L25" s="23"/>
      <c r="M25" s="23"/>
      <c r="N25" s="25"/>
    </row>
    <row r="26" spans="2:14" ht="17.25" thickBot="1" x14ac:dyDescent="0.35">
      <c r="B26" s="4"/>
      <c r="C26" s="4"/>
      <c r="D26" s="5" t="s">
        <v>508</v>
      </c>
      <c r="E26" s="11">
        <v>69527</v>
      </c>
      <c r="F26" s="11">
        <v>44093</v>
      </c>
      <c r="G26" s="12">
        <v>19035</v>
      </c>
      <c r="H26" s="12">
        <v>22040</v>
      </c>
      <c r="I26" s="12">
        <v>2307</v>
      </c>
      <c r="J26" s="13"/>
      <c r="K26" s="11">
        <v>43382</v>
      </c>
      <c r="L26" s="6">
        <v>711</v>
      </c>
      <c r="M26" s="11">
        <v>25434</v>
      </c>
      <c r="N26" s="10">
        <v>100</v>
      </c>
    </row>
    <row r="27" spans="2:14" ht="17.25" thickBot="1" x14ac:dyDescent="0.35">
      <c r="B27" s="14"/>
      <c r="C27" s="14"/>
      <c r="D27" s="15"/>
      <c r="E27" s="13"/>
      <c r="F27" s="13"/>
      <c r="G27" s="13">
        <v>43.87</v>
      </c>
      <c r="H27" s="13">
        <v>50.8</v>
      </c>
      <c r="I27" s="13">
        <v>5.31</v>
      </c>
      <c r="J27" s="13"/>
      <c r="K27" s="13"/>
      <c r="L27" s="13"/>
      <c r="M27" s="13"/>
      <c r="N27" s="16"/>
    </row>
    <row r="28" spans="2:14" ht="33" x14ac:dyDescent="0.3">
      <c r="B28" s="26" t="s">
        <v>512</v>
      </c>
      <c r="C28" s="18" t="str">
        <f t="shared" ref="C28" si="5">INDEX(G28:N28,1,MATCH(MAX(G31:O31), G31:O31, 0))</f>
        <v>국민의힘</v>
      </c>
      <c r="D28" s="22"/>
      <c r="E28" s="22"/>
      <c r="F28" s="22"/>
      <c r="G28" s="7" t="s">
        <v>10</v>
      </c>
      <c r="H28" s="7" t="s">
        <v>12</v>
      </c>
      <c r="I28" s="7" t="s">
        <v>24</v>
      </c>
      <c r="J28" s="20"/>
      <c r="K28" s="22" t="s">
        <v>16</v>
      </c>
      <c r="L28" s="22"/>
      <c r="M28" s="22"/>
      <c r="N28" s="24"/>
    </row>
    <row r="29" spans="2:14" ht="17.25" thickBot="1" x14ac:dyDescent="0.35">
      <c r="B29" s="27"/>
      <c r="C29" s="14"/>
      <c r="D29" s="23"/>
      <c r="E29" s="23"/>
      <c r="F29" s="23"/>
      <c r="G29" s="8" t="s">
        <v>197</v>
      </c>
      <c r="H29" s="8" t="s">
        <v>513</v>
      </c>
      <c r="I29" s="8" t="s">
        <v>514</v>
      </c>
      <c r="J29" s="21"/>
      <c r="K29" s="23"/>
      <c r="L29" s="23"/>
      <c r="M29" s="23"/>
      <c r="N29" s="25"/>
    </row>
    <row r="30" spans="2:14" ht="17.25" thickBot="1" x14ac:dyDescent="0.35">
      <c r="B30" s="4"/>
      <c r="C30" s="4"/>
      <c r="D30" s="5" t="s">
        <v>512</v>
      </c>
      <c r="E30" s="11">
        <v>54529</v>
      </c>
      <c r="F30" s="11">
        <v>37600</v>
      </c>
      <c r="G30" s="12">
        <v>14749</v>
      </c>
      <c r="H30" s="12">
        <v>20390</v>
      </c>
      <c r="I30" s="12">
        <v>1628</v>
      </c>
      <c r="J30" s="13"/>
      <c r="K30" s="11">
        <v>36767</v>
      </c>
      <c r="L30" s="6">
        <v>833</v>
      </c>
      <c r="M30" s="11">
        <v>16929</v>
      </c>
      <c r="N30" s="10">
        <v>100</v>
      </c>
    </row>
    <row r="31" spans="2:14" ht="17.25" thickBot="1" x14ac:dyDescent="0.35">
      <c r="B31" s="14"/>
      <c r="C31" s="14"/>
      <c r="D31" s="15"/>
      <c r="E31" s="13"/>
      <c r="F31" s="13"/>
      <c r="G31" s="13">
        <v>40.11</v>
      </c>
      <c r="H31" s="13">
        <v>55.45</v>
      </c>
      <c r="I31" s="13">
        <v>4.42</v>
      </c>
      <c r="J31" s="13"/>
      <c r="K31" s="13"/>
      <c r="L31" s="13"/>
      <c r="M31" s="13"/>
      <c r="N31" s="16"/>
    </row>
    <row r="32" spans="2:14" ht="33" x14ac:dyDescent="0.3">
      <c r="B32" s="26" t="s">
        <v>515</v>
      </c>
      <c r="C32" s="18" t="str">
        <f t="shared" ref="C32" si="6">INDEX(G32:N32,1,MATCH(MAX(G35:O35), G35:O35, 0))</f>
        <v>국민의힘</v>
      </c>
      <c r="D32" s="22"/>
      <c r="E32" s="22"/>
      <c r="F32" s="22"/>
      <c r="G32" s="7" t="s">
        <v>10</v>
      </c>
      <c r="H32" s="7" t="s">
        <v>12</v>
      </c>
      <c r="I32" s="20"/>
      <c r="J32" s="20"/>
      <c r="K32" s="22" t="s">
        <v>16</v>
      </c>
      <c r="L32" s="22"/>
      <c r="M32" s="22"/>
      <c r="N32" s="24"/>
    </row>
    <row r="33" spans="2:14" ht="17.25" thickBot="1" x14ac:dyDescent="0.35">
      <c r="B33" s="27"/>
      <c r="C33" s="14"/>
      <c r="D33" s="23"/>
      <c r="E33" s="23"/>
      <c r="F33" s="23"/>
      <c r="G33" s="8" t="s">
        <v>516</v>
      </c>
      <c r="H33" s="8" t="s">
        <v>517</v>
      </c>
      <c r="I33" s="21"/>
      <c r="J33" s="21"/>
      <c r="K33" s="23"/>
      <c r="L33" s="23"/>
      <c r="M33" s="23"/>
      <c r="N33" s="25"/>
    </row>
    <row r="34" spans="2:14" ht="17.25" thickBot="1" x14ac:dyDescent="0.35">
      <c r="B34" s="4"/>
      <c r="C34" s="4"/>
      <c r="D34" s="5" t="s">
        <v>515</v>
      </c>
      <c r="E34" s="11">
        <v>59780</v>
      </c>
      <c r="F34" s="11">
        <v>39785</v>
      </c>
      <c r="G34" s="12">
        <v>14897</v>
      </c>
      <c r="H34" s="12">
        <v>24067</v>
      </c>
      <c r="I34" s="13"/>
      <c r="J34" s="13"/>
      <c r="K34" s="11">
        <v>38964</v>
      </c>
      <c r="L34" s="6">
        <v>821</v>
      </c>
      <c r="M34" s="11">
        <v>19995</v>
      </c>
      <c r="N34" s="10">
        <v>100</v>
      </c>
    </row>
    <row r="35" spans="2:14" ht="17.25" thickBot="1" x14ac:dyDescent="0.35">
      <c r="B35" s="14"/>
      <c r="C35" s="14"/>
      <c r="D35" s="15"/>
      <c r="E35" s="13"/>
      <c r="F35" s="13"/>
      <c r="G35" s="13">
        <v>38.229999999999997</v>
      </c>
      <c r="H35" s="13">
        <v>61.76</v>
      </c>
      <c r="I35" s="13"/>
      <c r="J35" s="13"/>
      <c r="K35" s="13"/>
      <c r="L35" s="13"/>
      <c r="M35" s="13"/>
      <c r="N35" s="16"/>
    </row>
    <row r="36" spans="2:14" ht="33" x14ac:dyDescent="0.3">
      <c r="B36" s="26" t="s">
        <v>518</v>
      </c>
      <c r="C36" s="18" t="str">
        <f t="shared" ref="C36" si="7">INDEX(G36:N36,1,MATCH(MAX(G39:O39), G39:O39, 0))</f>
        <v>더불어민주당</v>
      </c>
      <c r="D36" s="22"/>
      <c r="E36" s="22"/>
      <c r="F36" s="22"/>
      <c r="G36" s="7" t="s">
        <v>10</v>
      </c>
      <c r="H36" s="7" t="s">
        <v>12</v>
      </c>
      <c r="I36" s="7" t="s">
        <v>14</v>
      </c>
      <c r="J36" s="20"/>
      <c r="K36" s="22" t="s">
        <v>16</v>
      </c>
      <c r="L36" s="22"/>
      <c r="M36" s="22"/>
      <c r="N36" s="24"/>
    </row>
    <row r="37" spans="2:14" ht="17.25" thickBot="1" x14ac:dyDescent="0.35">
      <c r="B37" s="27"/>
      <c r="C37" s="14"/>
      <c r="D37" s="23"/>
      <c r="E37" s="23"/>
      <c r="F37" s="23"/>
      <c r="G37" s="8" t="s">
        <v>519</v>
      </c>
      <c r="H37" s="8" t="s">
        <v>520</v>
      </c>
      <c r="I37" s="8" t="s">
        <v>521</v>
      </c>
      <c r="J37" s="21"/>
      <c r="K37" s="23"/>
      <c r="L37" s="23"/>
      <c r="M37" s="23"/>
      <c r="N37" s="25"/>
    </row>
    <row r="38" spans="2:14" ht="17.25" thickBot="1" x14ac:dyDescent="0.35">
      <c r="B38" s="4"/>
      <c r="C38" s="4"/>
      <c r="D38" s="5" t="s">
        <v>518</v>
      </c>
      <c r="E38" s="11">
        <v>41729</v>
      </c>
      <c r="F38" s="11">
        <v>29254</v>
      </c>
      <c r="G38" s="12">
        <v>14285</v>
      </c>
      <c r="H38" s="12">
        <v>9264</v>
      </c>
      <c r="I38" s="12">
        <v>5017</v>
      </c>
      <c r="J38" s="13"/>
      <c r="K38" s="11">
        <v>28566</v>
      </c>
      <c r="L38" s="6">
        <v>688</v>
      </c>
      <c r="M38" s="11">
        <v>12475</v>
      </c>
      <c r="N38" s="10">
        <v>100</v>
      </c>
    </row>
    <row r="39" spans="2:14" ht="17.25" thickBot="1" x14ac:dyDescent="0.35">
      <c r="B39" s="14"/>
      <c r="C39" s="14"/>
      <c r="D39" s="15"/>
      <c r="E39" s="13"/>
      <c r="F39" s="13"/>
      <c r="G39" s="13">
        <v>50</v>
      </c>
      <c r="H39" s="13">
        <v>32.43</v>
      </c>
      <c r="I39" s="13">
        <v>17.559999999999999</v>
      </c>
      <c r="J39" s="13"/>
      <c r="K39" s="13"/>
      <c r="L39" s="13"/>
      <c r="M39" s="13"/>
      <c r="N39" s="16"/>
    </row>
    <row r="40" spans="2:14" ht="33" x14ac:dyDescent="0.3">
      <c r="B40" s="26" t="s">
        <v>522</v>
      </c>
      <c r="C40" s="18" t="str">
        <f t="shared" ref="C40" si="8">INDEX(G40:N40,1,MATCH(MAX(G43:O43), G43:O43, 0))</f>
        <v>국민의힘</v>
      </c>
      <c r="D40" s="22"/>
      <c r="E40" s="22"/>
      <c r="F40" s="22"/>
      <c r="G40" s="7" t="s">
        <v>10</v>
      </c>
      <c r="H40" s="7" t="s">
        <v>12</v>
      </c>
      <c r="I40" s="7" t="s">
        <v>35</v>
      </c>
      <c r="J40" s="7" t="s">
        <v>14</v>
      </c>
      <c r="K40" s="22" t="s">
        <v>16</v>
      </c>
      <c r="L40" s="22"/>
      <c r="M40" s="22"/>
      <c r="N40" s="24"/>
    </row>
    <row r="41" spans="2:14" ht="17.25" thickBot="1" x14ac:dyDescent="0.35">
      <c r="B41" s="27"/>
      <c r="C41" s="14"/>
      <c r="D41" s="23"/>
      <c r="E41" s="23"/>
      <c r="F41" s="23"/>
      <c r="G41" s="8" t="s">
        <v>523</v>
      </c>
      <c r="H41" s="8" t="s">
        <v>524</v>
      </c>
      <c r="I41" s="8" t="s">
        <v>525</v>
      </c>
      <c r="J41" s="8" t="s">
        <v>526</v>
      </c>
      <c r="K41" s="23"/>
      <c r="L41" s="23"/>
      <c r="M41" s="23"/>
      <c r="N41" s="25"/>
    </row>
    <row r="42" spans="2:14" ht="17.25" thickBot="1" x14ac:dyDescent="0.35">
      <c r="B42" s="4"/>
      <c r="C42" s="4"/>
      <c r="D42" s="5" t="s">
        <v>522</v>
      </c>
      <c r="E42" s="11">
        <v>32788</v>
      </c>
      <c r="F42" s="11">
        <v>23345</v>
      </c>
      <c r="G42" s="12">
        <v>9078</v>
      </c>
      <c r="H42" s="12">
        <v>9254</v>
      </c>
      <c r="I42" s="13">
        <v>586</v>
      </c>
      <c r="J42" s="12">
        <v>3916</v>
      </c>
      <c r="K42" s="11">
        <v>22834</v>
      </c>
      <c r="L42" s="6">
        <v>511</v>
      </c>
      <c r="M42" s="11">
        <v>9443</v>
      </c>
      <c r="N42" s="10">
        <v>100</v>
      </c>
    </row>
    <row r="43" spans="2:14" ht="17.25" thickBot="1" x14ac:dyDescent="0.35">
      <c r="B43" s="14"/>
      <c r="C43" s="14"/>
      <c r="D43" s="15"/>
      <c r="E43" s="13"/>
      <c r="F43" s="13"/>
      <c r="G43" s="13">
        <v>39.75</v>
      </c>
      <c r="H43" s="13">
        <v>40.520000000000003</v>
      </c>
      <c r="I43" s="13">
        <v>2.56</v>
      </c>
      <c r="J43" s="13">
        <v>17.14</v>
      </c>
      <c r="K43" s="13"/>
      <c r="L43" s="13"/>
      <c r="M43" s="13"/>
      <c r="N43" s="16"/>
    </row>
    <row r="44" spans="2:14" ht="33" x14ac:dyDescent="0.3">
      <c r="B44" s="26" t="s">
        <v>527</v>
      </c>
      <c r="C44" s="18" t="str">
        <f t="shared" ref="C44" si="9">INDEX(G44:N44,1,MATCH(MAX(G47:O47), G47:O47, 0))</f>
        <v>국민의힘</v>
      </c>
      <c r="D44" s="22"/>
      <c r="E44" s="22"/>
      <c r="F44" s="22"/>
      <c r="G44" s="7" t="s">
        <v>10</v>
      </c>
      <c r="H44" s="7" t="s">
        <v>12</v>
      </c>
      <c r="I44" s="20"/>
      <c r="J44" s="20"/>
      <c r="K44" s="22" t="s">
        <v>16</v>
      </c>
      <c r="L44" s="22"/>
      <c r="M44" s="22"/>
      <c r="N44" s="24"/>
    </row>
    <row r="45" spans="2:14" ht="17.25" thickBot="1" x14ac:dyDescent="0.35">
      <c r="B45" s="27"/>
      <c r="C45" s="14"/>
      <c r="D45" s="23"/>
      <c r="E45" s="23"/>
      <c r="F45" s="23"/>
      <c r="G45" s="8" t="s">
        <v>528</v>
      </c>
      <c r="H45" s="8" t="s">
        <v>529</v>
      </c>
      <c r="I45" s="21"/>
      <c r="J45" s="21"/>
      <c r="K45" s="23"/>
      <c r="L45" s="23"/>
      <c r="M45" s="23"/>
      <c r="N45" s="25"/>
    </row>
    <row r="46" spans="2:14" ht="17.25" thickBot="1" x14ac:dyDescent="0.35">
      <c r="B46" s="4"/>
      <c r="C46" s="4"/>
      <c r="D46" s="5" t="s">
        <v>527</v>
      </c>
      <c r="E46" s="11">
        <v>36827</v>
      </c>
      <c r="F46" s="11">
        <v>26218</v>
      </c>
      <c r="G46" s="12">
        <v>12391</v>
      </c>
      <c r="H46" s="12">
        <v>13233</v>
      </c>
      <c r="I46" s="13"/>
      <c r="J46" s="13"/>
      <c r="K46" s="11">
        <v>25624</v>
      </c>
      <c r="L46" s="6">
        <v>594</v>
      </c>
      <c r="M46" s="11">
        <v>10609</v>
      </c>
      <c r="N46" s="10">
        <v>100</v>
      </c>
    </row>
    <row r="47" spans="2:14" ht="17.25" thickBot="1" x14ac:dyDescent="0.35">
      <c r="B47" s="14"/>
      <c r="C47" s="14"/>
      <c r="D47" s="15"/>
      <c r="E47" s="13"/>
      <c r="F47" s="13"/>
      <c r="G47" s="13">
        <v>48.35</v>
      </c>
      <c r="H47" s="13">
        <v>51.64</v>
      </c>
      <c r="I47" s="13"/>
      <c r="J47" s="13"/>
      <c r="K47" s="13"/>
      <c r="L47" s="13"/>
      <c r="M47" s="13"/>
      <c r="N47" s="16"/>
    </row>
    <row r="48" spans="2:14" ht="33" x14ac:dyDescent="0.3">
      <c r="B48" s="26" t="s">
        <v>530</v>
      </c>
      <c r="C48" s="18" t="str">
        <f t="shared" ref="C48" si="10">INDEX(G48:N48,1,MATCH(MAX(G51:O51), G51:O51, 0))</f>
        <v>더불어민주당</v>
      </c>
      <c r="D48" s="22"/>
      <c r="E48" s="22"/>
      <c r="F48" s="22"/>
      <c r="G48" s="7" t="s">
        <v>10</v>
      </c>
      <c r="H48" s="7" t="s">
        <v>12</v>
      </c>
      <c r="I48" s="20"/>
      <c r="J48" s="20"/>
      <c r="K48" s="22" t="s">
        <v>16</v>
      </c>
      <c r="L48" s="22"/>
      <c r="M48" s="22"/>
      <c r="N48" s="24"/>
    </row>
    <row r="49" spans="2:14" ht="17.25" thickBot="1" x14ac:dyDescent="0.35">
      <c r="B49" s="27"/>
      <c r="C49" s="14"/>
      <c r="D49" s="23"/>
      <c r="E49" s="23"/>
      <c r="F49" s="23"/>
      <c r="G49" s="8" t="s">
        <v>531</v>
      </c>
      <c r="H49" s="8" t="s">
        <v>532</v>
      </c>
      <c r="I49" s="21"/>
      <c r="J49" s="21"/>
      <c r="K49" s="23"/>
      <c r="L49" s="23"/>
      <c r="M49" s="23"/>
      <c r="N49" s="25"/>
    </row>
    <row r="50" spans="2:14" ht="17.25" thickBot="1" x14ac:dyDescent="0.35">
      <c r="B50" s="4"/>
      <c r="C50" s="4"/>
      <c r="D50" s="5" t="s">
        <v>530</v>
      </c>
      <c r="E50" s="11">
        <v>32424</v>
      </c>
      <c r="F50" s="11">
        <v>23534</v>
      </c>
      <c r="G50" s="12">
        <v>12353</v>
      </c>
      <c r="H50" s="12">
        <v>10579</v>
      </c>
      <c r="I50" s="13"/>
      <c r="J50" s="13"/>
      <c r="K50" s="11">
        <v>22932</v>
      </c>
      <c r="L50" s="6">
        <v>602</v>
      </c>
      <c r="M50" s="11">
        <v>8890</v>
      </c>
      <c r="N50" s="10">
        <v>100</v>
      </c>
    </row>
    <row r="51" spans="2:14" ht="17.25" thickBot="1" x14ac:dyDescent="0.35">
      <c r="B51" s="14"/>
      <c r="C51" s="14"/>
      <c r="D51" s="15"/>
      <c r="E51" s="13"/>
      <c r="F51" s="13"/>
      <c r="G51" s="13">
        <v>53.86</v>
      </c>
      <c r="H51" s="13">
        <v>46.13</v>
      </c>
      <c r="I51" s="13"/>
      <c r="J51" s="13"/>
      <c r="K51" s="13"/>
      <c r="L51" s="13"/>
      <c r="M51" s="13"/>
      <c r="N51" s="16"/>
    </row>
    <row r="52" spans="2:14" ht="33" x14ac:dyDescent="0.3">
      <c r="B52" s="26" t="s">
        <v>533</v>
      </c>
      <c r="C52" s="18" t="str">
        <f t="shared" ref="C52" si="11">INDEX(G52:N52,1,MATCH(MAX(G55:O55), G55:O55, 0))</f>
        <v>국민의힘</v>
      </c>
      <c r="D52" s="22"/>
      <c r="E52" s="22"/>
      <c r="F52" s="22"/>
      <c r="G52" s="7" t="s">
        <v>10</v>
      </c>
      <c r="H52" s="7" t="s">
        <v>12</v>
      </c>
      <c r="I52" s="7" t="s">
        <v>14</v>
      </c>
      <c r="J52" s="20"/>
      <c r="K52" s="22" t="s">
        <v>16</v>
      </c>
      <c r="L52" s="22"/>
      <c r="M52" s="22"/>
      <c r="N52" s="24"/>
    </row>
    <row r="53" spans="2:14" ht="17.25" thickBot="1" x14ac:dyDescent="0.35">
      <c r="B53" s="27"/>
      <c r="C53" s="14"/>
      <c r="D53" s="23"/>
      <c r="E53" s="23"/>
      <c r="F53" s="23"/>
      <c r="G53" s="8" t="s">
        <v>534</v>
      </c>
      <c r="H53" s="8" t="s">
        <v>535</v>
      </c>
      <c r="I53" s="8" t="s">
        <v>536</v>
      </c>
      <c r="J53" s="21"/>
      <c r="K53" s="23"/>
      <c r="L53" s="23"/>
      <c r="M53" s="23"/>
      <c r="N53" s="25"/>
    </row>
    <row r="54" spans="2:14" ht="17.25" thickBot="1" x14ac:dyDescent="0.35">
      <c r="B54" s="4"/>
      <c r="C54" s="4"/>
      <c r="D54" s="5" t="s">
        <v>533</v>
      </c>
      <c r="E54" s="11">
        <v>35270</v>
      </c>
      <c r="F54" s="11">
        <v>24021</v>
      </c>
      <c r="G54" s="12">
        <v>10848</v>
      </c>
      <c r="H54" s="12">
        <v>11079</v>
      </c>
      <c r="I54" s="12">
        <v>1487</v>
      </c>
      <c r="J54" s="13"/>
      <c r="K54" s="11">
        <v>23414</v>
      </c>
      <c r="L54" s="6">
        <v>607</v>
      </c>
      <c r="M54" s="11">
        <v>11249</v>
      </c>
      <c r="N54" s="10">
        <v>100</v>
      </c>
    </row>
    <row r="55" spans="2:14" ht="17.25" thickBot="1" x14ac:dyDescent="0.35">
      <c r="B55" s="14"/>
      <c r="C55" s="14"/>
      <c r="D55" s="15"/>
      <c r="E55" s="13"/>
      <c r="F55" s="13"/>
      <c r="G55" s="13">
        <v>46.33</v>
      </c>
      <c r="H55" s="13">
        <v>47.31</v>
      </c>
      <c r="I55" s="13">
        <v>6.35</v>
      </c>
      <c r="J55" s="13"/>
      <c r="K55" s="13"/>
      <c r="L55" s="13"/>
      <c r="M55" s="13"/>
      <c r="N55" s="16"/>
    </row>
    <row r="56" spans="2:14" ht="33" x14ac:dyDescent="0.3">
      <c r="B56" s="26" t="s">
        <v>537</v>
      </c>
      <c r="C56" s="18" t="str">
        <f t="shared" ref="C56" si="12">INDEX(G56:N56,1,MATCH(MAX(G59:O59), G59:O59, 0))</f>
        <v>더불어민주당</v>
      </c>
      <c r="D56" s="22"/>
      <c r="E56" s="22"/>
      <c r="F56" s="22"/>
      <c r="G56" s="7" t="s">
        <v>10</v>
      </c>
      <c r="H56" s="7" t="s">
        <v>12</v>
      </c>
      <c r="I56" s="20"/>
      <c r="J56" s="20"/>
      <c r="K56" s="22" t="s">
        <v>16</v>
      </c>
      <c r="L56" s="22"/>
      <c r="M56" s="22"/>
      <c r="N56" s="24"/>
    </row>
    <row r="57" spans="2:14" ht="17.25" thickBot="1" x14ac:dyDescent="0.35">
      <c r="B57" s="27"/>
      <c r="C57" s="14"/>
      <c r="D57" s="23"/>
      <c r="E57" s="23"/>
      <c r="F57" s="23"/>
      <c r="G57" s="8" t="s">
        <v>538</v>
      </c>
      <c r="H57" s="8" t="s">
        <v>539</v>
      </c>
      <c r="I57" s="21"/>
      <c r="J57" s="21"/>
      <c r="K57" s="23"/>
      <c r="L57" s="23"/>
      <c r="M57" s="23"/>
      <c r="N57" s="25"/>
    </row>
    <row r="58" spans="2:14" ht="17.25" thickBot="1" x14ac:dyDescent="0.35">
      <c r="B58" s="4"/>
      <c r="C58" s="4"/>
      <c r="D58" s="5" t="s">
        <v>537</v>
      </c>
      <c r="E58" s="11">
        <v>19910</v>
      </c>
      <c r="F58" s="11">
        <v>14209</v>
      </c>
      <c r="G58" s="12">
        <v>7944</v>
      </c>
      <c r="H58" s="12">
        <v>5903</v>
      </c>
      <c r="I58" s="13"/>
      <c r="J58" s="13"/>
      <c r="K58" s="11">
        <v>13847</v>
      </c>
      <c r="L58" s="6">
        <v>362</v>
      </c>
      <c r="M58" s="11">
        <v>5701</v>
      </c>
      <c r="N58" s="10">
        <v>100</v>
      </c>
    </row>
    <row r="59" spans="2:14" ht="17.25" thickBot="1" x14ac:dyDescent="0.35">
      <c r="B59" s="14"/>
      <c r="C59" s="14"/>
      <c r="D59" s="15"/>
      <c r="E59" s="13"/>
      <c r="F59" s="13"/>
      <c r="G59" s="13">
        <v>57.36</v>
      </c>
      <c r="H59" s="13">
        <v>42.63</v>
      </c>
      <c r="I59" s="13"/>
      <c r="J59" s="13"/>
      <c r="K59" s="13"/>
      <c r="L59" s="13"/>
      <c r="M59" s="13"/>
      <c r="N59" s="16"/>
    </row>
    <row r="60" spans="2:14" ht="33" x14ac:dyDescent="0.3">
      <c r="B60" s="26" t="s">
        <v>540</v>
      </c>
      <c r="C60" s="18" t="str">
        <f t="shared" ref="C60" si="13">INDEX(G60:N60,1,MATCH(MAX(G63:O63), G63:O63, 0))</f>
        <v>더불어민주당</v>
      </c>
      <c r="D60" s="22"/>
      <c r="E60" s="22"/>
      <c r="F60" s="22"/>
      <c r="G60" s="7" t="s">
        <v>10</v>
      </c>
      <c r="H60" s="7" t="s">
        <v>12</v>
      </c>
      <c r="I60" s="20"/>
      <c r="J60" s="20"/>
      <c r="K60" s="22" t="s">
        <v>16</v>
      </c>
      <c r="L60" s="22"/>
      <c r="M60" s="22"/>
      <c r="N60" s="24"/>
    </row>
    <row r="61" spans="2:14" ht="17.25" thickBot="1" x14ac:dyDescent="0.35">
      <c r="B61" s="27"/>
      <c r="C61" s="14"/>
      <c r="D61" s="23"/>
      <c r="E61" s="23"/>
      <c r="F61" s="23"/>
      <c r="G61" s="8" t="s">
        <v>541</v>
      </c>
      <c r="H61" s="8" t="s">
        <v>542</v>
      </c>
      <c r="I61" s="21"/>
      <c r="J61" s="21"/>
      <c r="K61" s="23"/>
      <c r="L61" s="23"/>
      <c r="M61" s="23"/>
      <c r="N61" s="25"/>
    </row>
    <row r="62" spans="2:14" ht="17.25" thickBot="1" x14ac:dyDescent="0.35">
      <c r="B62" s="4"/>
      <c r="C62" s="4"/>
      <c r="D62" s="5" t="s">
        <v>540</v>
      </c>
      <c r="E62" s="11">
        <v>17718</v>
      </c>
      <c r="F62" s="11">
        <v>12815</v>
      </c>
      <c r="G62" s="12">
        <v>6481</v>
      </c>
      <c r="H62" s="12">
        <v>6114</v>
      </c>
      <c r="I62" s="13"/>
      <c r="J62" s="13"/>
      <c r="K62" s="11">
        <v>12595</v>
      </c>
      <c r="L62" s="6">
        <v>220</v>
      </c>
      <c r="M62" s="11">
        <v>4903</v>
      </c>
      <c r="N62" s="10">
        <v>100</v>
      </c>
    </row>
    <row r="63" spans="2:14" ht="17.25" thickBot="1" x14ac:dyDescent="0.35">
      <c r="B63" s="14"/>
      <c r="C63" s="14"/>
      <c r="D63" s="15"/>
      <c r="E63" s="13"/>
      <c r="F63" s="13"/>
      <c r="G63" s="13">
        <v>51.45</v>
      </c>
      <c r="H63" s="13">
        <v>48.54</v>
      </c>
      <c r="I63" s="13"/>
      <c r="J63" s="13"/>
      <c r="K63" s="13"/>
      <c r="L63" s="13"/>
      <c r="M63" s="13"/>
      <c r="N63" s="16"/>
    </row>
    <row r="64" spans="2:14" ht="33" x14ac:dyDescent="0.3">
      <c r="B64" s="26" t="s">
        <v>543</v>
      </c>
      <c r="C64" s="18" t="str">
        <f t="shared" ref="C64" si="14">INDEX(G64:N64,1,MATCH(MAX(G67:O67), G67:O67, 0))</f>
        <v>더불어민주당</v>
      </c>
      <c r="D64" s="22"/>
      <c r="E64" s="22"/>
      <c r="F64" s="22"/>
      <c r="G64" s="7" t="s">
        <v>10</v>
      </c>
      <c r="H64" s="7" t="s">
        <v>12</v>
      </c>
      <c r="I64" s="7" t="s">
        <v>14</v>
      </c>
      <c r="J64" s="20"/>
      <c r="K64" s="22" t="s">
        <v>16</v>
      </c>
      <c r="L64" s="22"/>
      <c r="M64" s="22"/>
      <c r="N64" s="24"/>
    </row>
    <row r="65" spans="2:14" ht="17.25" thickBot="1" x14ac:dyDescent="0.35">
      <c r="B65" s="27"/>
      <c r="C65" s="14"/>
      <c r="D65" s="23"/>
      <c r="E65" s="23"/>
      <c r="F65" s="23"/>
      <c r="G65" s="8" t="s">
        <v>544</v>
      </c>
      <c r="H65" s="8" t="s">
        <v>545</v>
      </c>
      <c r="I65" s="8" t="s">
        <v>546</v>
      </c>
      <c r="J65" s="21"/>
      <c r="K65" s="23"/>
      <c r="L65" s="23"/>
      <c r="M65" s="23"/>
      <c r="N65" s="25"/>
    </row>
    <row r="66" spans="2:14" ht="17.25" thickBot="1" x14ac:dyDescent="0.35">
      <c r="B66" s="4"/>
      <c r="C66" s="4"/>
      <c r="D66" s="5" t="s">
        <v>543</v>
      </c>
      <c r="E66" s="11">
        <v>27221</v>
      </c>
      <c r="F66" s="11">
        <v>18979</v>
      </c>
      <c r="G66" s="12">
        <v>9698</v>
      </c>
      <c r="H66" s="12">
        <v>8162</v>
      </c>
      <c r="I66" s="13">
        <v>666</v>
      </c>
      <c r="J66" s="13"/>
      <c r="K66" s="11">
        <v>18526</v>
      </c>
      <c r="L66" s="6">
        <v>453</v>
      </c>
      <c r="M66" s="11">
        <v>8242</v>
      </c>
      <c r="N66" s="10">
        <v>100</v>
      </c>
    </row>
    <row r="67" spans="2:14" ht="17.25" thickBot="1" x14ac:dyDescent="0.35">
      <c r="B67" s="14"/>
      <c r="C67" s="14"/>
      <c r="D67" s="15"/>
      <c r="E67" s="13"/>
      <c r="F67" s="13"/>
      <c r="G67" s="13">
        <v>52.34</v>
      </c>
      <c r="H67" s="13">
        <v>44.05</v>
      </c>
      <c r="I67" s="13">
        <v>3.59</v>
      </c>
      <c r="J67" s="13"/>
      <c r="K67" s="13"/>
      <c r="L67" s="13"/>
      <c r="M67" s="13"/>
      <c r="N67" s="16"/>
    </row>
    <row r="68" spans="2:14" ht="33" x14ac:dyDescent="0.3">
      <c r="B68" s="26" t="s">
        <v>139</v>
      </c>
      <c r="C68" s="18" t="str">
        <f t="shared" ref="C68" si="15">INDEX(G68:N68,1,MATCH(MAX(G71:O71), G71:O71, 0))</f>
        <v>더불어민주당</v>
      </c>
      <c r="D68" s="22"/>
      <c r="E68" s="22"/>
      <c r="F68" s="22"/>
      <c r="G68" s="7" t="s">
        <v>10</v>
      </c>
      <c r="H68" s="7" t="s">
        <v>12</v>
      </c>
      <c r="I68" s="20"/>
      <c r="J68" s="20"/>
      <c r="K68" s="22" t="s">
        <v>16</v>
      </c>
      <c r="L68" s="22"/>
      <c r="M68" s="22"/>
      <c r="N68" s="24"/>
    </row>
    <row r="69" spans="2:14" ht="17.25" thickBot="1" x14ac:dyDescent="0.35">
      <c r="B69" s="27"/>
      <c r="C69" s="14"/>
      <c r="D69" s="23"/>
      <c r="E69" s="23"/>
      <c r="F69" s="23"/>
      <c r="G69" s="8" t="s">
        <v>547</v>
      </c>
      <c r="H69" s="8" t="s">
        <v>548</v>
      </c>
      <c r="I69" s="21"/>
      <c r="J69" s="21"/>
      <c r="K69" s="23"/>
      <c r="L69" s="23"/>
      <c r="M69" s="23"/>
      <c r="N69" s="25"/>
    </row>
    <row r="70" spans="2:14" ht="17.25" thickBot="1" x14ac:dyDescent="0.35">
      <c r="B70" s="4"/>
      <c r="C70" s="4"/>
      <c r="D70" s="5" t="s">
        <v>139</v>
      </c>
      <c r="E70" s="11">
        <v>24697</v>
      </c>
      <c r="F70" s="11">
        <v>17414</v>
      </c>
      <c r="G70" s="12">
        <v>9242</v>
      </c>
      <c r="H70" s="12">
        <v>7660</v>
      </c>
      <c r="I70" s="13"/>
      <c r="J70" s="13"/>
      <c r="K70" s="11">
        <v>16902</v>
      </c>
      <c r="L70" s="6">
        <v>512</v>
      </c>
      <c r="M70" s="11">
        <v>7283</v>
      </c>
      <c r="N70" s="10">
        <v>100</v>
      </c>
    </row>
    <row r="71" spans="2:14" ht="17.25" thickBot="1" x14ac:dyDescent="0.35">
      <c r="B71" s="14"/>
      <c r="C71" s="14"/>
      <c r="D71" s="15"/>
      <c r="E71" s="13"/>
      <c r="F71" s="13"/>
      <c r="G71" s="13">
        <v>54.67</v>
      </c>
      <c r="H71" s="13">
        <v>45.32</v>
      </c>
      <c r="I71" s="13"/>
      <c r="J71" s="13"/>
      <c r="K71" s="13"/>
      <c r="L71" s="13"/>
      <c r="M71" s="13"/>
      <c r="N71" s="16"/>
    </row>
    <row r="72" spans="2:14" ht="33" x14ac:dyDescent="0.3">
      <c r="B72" s="26" t="s">
        <v>549</v>
      </c>
      <c r="C72" s="18" t="str">
        <f t="shared" ref="C72" si="16">INDEX(G72:N72,1,MATCH(MAX(G75:O75), G75:O75, 0))</f>
        <v>더불어민주당</v>
      </c>
      <c r="D72" s="22"/>
      <c r="E72" s="22"/>
      <c r="F72" s="22"/>
      <c r="G72" s="7" t="s">
        <v>10</v>
      </c>
      <c r="H72" s="7" t="s">
        <v>12</v>
      </c>
      <c r="I72" s="7" t="s">
        <v>14</v>
      </c>
      <c r="J72" s="20"/>
      <c r="K72" s="22" t="s">
        <v>16</v>
      </c>
      <c r="L72" s="22"/>
      <c r="M72" s="22"/>
      <c r="N72" s="24"/>
    </row>
    <row r="73" spans="2:14" ht="17.25" thickBot="1" x14ac:dyDescent="0.35">
      <c r="B73" s="27"/>
      <c r="C73" s="14"/>
      <c r="D73" s="23"/>
      <c r="E73" s="23"/>
      <c r="F73" s="23"/>
      <c r="G73" s="8" t="s">
        <v>550</v>
      </c>
      <c r="H73" s="8" t="s">
        <v>551</v>
      </c>
      <c r="I73" s="8" t="s">
        <v>552</v>
      </c>
      <c r="J73" s="21"/>
      <c r="K73" s="23"/>
      <c r="L73" s="23"/>
      <c r="M73" s="23"/>
      <c r="N73" s="25"/>
    </row>
    <row r="74" spans="2:14" ht="17.25" thickBot="1" x14ac:dyDescent="0.35">
      <c r="B74" s="4"/>
      <c r="C74" s="4"/>
      <c r="D74" s="5" t="s">
        <v>549</v>
      </c>
      <c r="E74" s="11">
        <v>25006</v>
      </c>
      <c r="F74" s="11">
        <v>18213</v>
      </c>
      <c r="G74" s="12">
        <v>9026</v>
      </c>
      <c r="H74" s="12">
        <v>8262</v>
      </c>
      <c r="I74" s="13">
        <v>576</v>
      </c>
      <c r="J74" s="13"/>
      <c r="K74" s="11">
        <v>17864</v>
      </c>
      <c r="L74" s="6">
        <v>349</v>
      </c>
      <c r="M74" s="11">
        <v>6793</v>
      </c>
      <c r="N74" s="10">
        <v>100</v>
      </c>
    </row>
    <row r="75" spans="2:14" ht="17.25" thickBot="1" x14ac:dyDescent="0.35">
      <c r="B75" s="14"/>
      <c r="C75" s="14"/>
      <c r="D75" s="15"/>
      <c r="E75" s="13"/>
      <c r="F75" s="13"/>
      <c r="G75" s="13">
        <v>50.52</v>
      </c>
      <c r="H75" s="13">
        <v>46.24</v>
      </c>
      <c r="I75" s="13">
        <v>3.22</v>
      </c>
      <c r="J75" s="13"/>
      <c r="K75" s="13"/>
      <c r="L75" s="13"/>
      <c r="M75" s="13"/>
      <c r="N75" s="16"/>
    </row>
  </sheetData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FD17-300A-42FB-8D61-8D0EDF825136}">
  <dimension ref="B2:M55"/>
  <sheetViews>
    <sheetView workbookViewId="0">
      <selection activeCell="C4" sqref="C4"/>
    </sheetView>
  </sheetViews>
  <sheetFormatPr defaultRowHeight="16.5" x14ac:dyDescent="0.3"/>
  <sheetData>
    <row r="2" spans="2:13" ht="17.25" customHeight="1" thickBot="1" x14ac:dyDescent="0.35">
      <c r="B2" s="33" t="s">
        <v>0</v>
      </c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4"/>
      <c r="K2" s="2" t="s">
        <v>5</v>
      </c>
      <c r="L2" s="35" t="s">
        <v>6</v>
      </c>
      <c r="M2" s="28" t="s">
        <v>7</v>
      </c>
    </row>
    <row r="3" spans="2:13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2"/>
      <c r="K3" s="3" t="s">
        <v>3</v>
      </c>
      <c r="L3" s="36"/>
      <c r="M3" s="29"/>
    </row>
    <row r="4" spans="2:13" ht="33" x14ac:dyDescent="0.3">
      <c r="B4" s="26" t="s">
        <v>450</v>
      </c>
      <c r="C4" s="18" t="str">
        <f>INDEX(G4:N4,1,MATCH(MAX(G7:O7), G7:O7, 0))</f>
        <v>더불어민주당</v>
      </c>
      <c r="D4" s="22"/>
      <c r="E4" s="22"/>
      <c r="F4" s="22"/>
      <c r="G4" s="7" t="s">
        <v>10</v>
      </c>
      <c r="H4" s="7" t="s">
        <v>12</v>
      </c>
      <c r="I4" s="7" t="s">
        <v>14</v>
      </c>
      <c r="J4" s="22" t="s">
        <v>16</v>
      </c>
      <c r="K4" s="22"/>
      <c r="L4" s="22"/>
      <c r="M4" s="24"/>
    </row>
    <row r="5" spans="2:13" ht="17.25" thickBot="1" x14ac:dyDescent="0.35">
      <c r="B5" s="27"/>
      <c r="C5" s="14"/>
      <c r="D5" s="23"/>
      <c r="E5" s="23"/>
      <c r="F5" s="23"/>
      <c r="G5" s="8" t="s">
        <v>451</v>
      </c>
      <c r="H5" s="8" t="s">
        <v>452</v>
      </c>
      <c r="I5" s="8" t="s">
        <v>453</v>
      </c>
      <c r="J5" s="23"/>
      <c r="K5" s="23"/>
      <c r="L5" s="23"/>
      <c r="M5" s="25"/>
    </row>
    <row r="6" spans="2:13" ht="17.25" thickBot="1" x14ac:dyDescent="0.35">
      <c r="B6" s="4"/>
      <c r="C6" s="4"/>
      <c r="D6" s="5" t="s">
        <v>74</v>
      </c>
      <c r="E6" s="11">
        <v>734599</v>
      </c>
      <c r="F6" s="11">
        <v>417099</v>
      </c>
      <c r="G6" s="12">
        <v>215486</v>
      </c>
      <c r="H6" s="12">
        <v>186594</v>
      </c>
      <c r="I6" s="12">
        <v>8198</v>
      </c>
      <c r="J6" s="11">
        <v>410278</v>
      </c>
      <c r="K6" s="11">
        <v>6821</v>
      </c>
      <c r="L6" s="11">
        <v>317500</v>
      </c>
      <c r="M6" s="10">
        <v>100</v>
      </c>
    </row>
    <row r="7" spans="2:13" ht="17.25" thickBot="1" x14ac:dyDescent="0.35">
      <c r="B7" s="14"/>
      <c r="C7" s="14"/>
      <c r="D7" s="15"/>
      <c r="E7" s="13"/>
      <c r="F7" s="13"/>
      <c r="G7" s="13">
        <v>52.52</v>
      </c>
      <c r="H7" s="13">
        <v>45.47</v>
      </c>
      <c r="I7" s="13">
        <v>1.99</v>
      </c>
      <c r="J7" s="13"/>
      <c r="K7" s="13"/>
      <c r="L7" s="13"/>
      <c r="M7" s="16"/>
    </row>
    <row r="8" spans="2:13" ht="33.75" thickBot="1" x14ac:dyDescent="0.35">
      <c r="B8" s="4"/>
      <c r="C8" s="4"/>
      <c r="D8" s="5" t="s">
        <v>454</v>
      </c>
      <c r="E8" s="11">
        <v>165308</v>
      </c>
      <c r="F8" s="11">
        <v>97079</v>
      </c>
      <c r="G8" s="12">
        <v>49455</v>
      </c>
      <c r="H8" s="12">
        <v>44361</v>
      </c>
      <c r="I8" s="12">
        <v>1802</v>
      </c>
      <c r="J8" s="11">
        <v>95618</v>
      </c>
      <c r="K8" s="11">
        <v>1461</v>
      </c>
      <c r="L8" s="11">
        <v>68229</v>
      </c>
      <c r="M8" s="10">
        <v>100</v>
      </c>
    </row>
    <row r="9" spans="2:13" ht="17.25" thickBot="1" x14ac:dyDescent="0.35">
      <c r="B9" s="14"/>
      <c r="C9" s="14"/>
      <c r="D9" s="15"/>
      <c r="E9" s="13"/>
      <c r="F9" s="13"/>
      <c r="G9" s="13">
        <v>51.72</v>
      </c>
      <c r="H9" s="13">
        <v>46.39</v>
      </c>
      <c r="I9" s="13">
        <v>1.88</v>
      </c>
      <c r="J9" s="13"/>
      <c r="K9" s="13"/>
      <c r="L9" s="13"/>
      <c r="M9" s="16"/>
    </row>
    <row r="10" spans="2:13" ht="33.75" thickBot="1" x14ac:dyDescent="0.35">
      <c r="B10" s="4"/>
      <c r="C10" s="4"/>
      <c r="D10" s="5" t="s">
        <v>455</v>
      </c>
      <c r="E10" s="11">
        <v>163902</v>
      </c>
      <c r="F10" s="11">
        <v>95613</v>
      </c>
      <c r="G10" s="12">
        <v>49148</v>
      </c>
      <c r="H10" s="12">
        <v>42979</v>
      </c>
      <c r="I10" s="12">
        <v>1758</v>
      </c>
      <c r="J10" s="11">
        <v>93885</v>
      </c>
      <c r="K10" s="11">
        <v>1728</v>
      </c>
      <c r="L10" s="11">
        <v>68289</v>
      </c>
      <c r="M10" s="10">
        <v>100</v>
      </c>
    </row>
    <row r="11" spans="2:13" ht="17.25" thickBot="1" x14ac:dyDescent="0.35">
      <c r="B11" s="14"/>
      <c r="C11" s="14"/>
      <c r="D11" s="15"/>
      <c r="E11" s="13"/>
      <c r="F11" s="13"/>
      <c r="G11" s="13">
        <v>52.34</v>
      </c>
      <c r="H11" s="13">
        <v>45.77</v>
      </c>
      <c r="I11" s="13">
        <v>1.87</v>
      </c>
      <c r="J11" s="13"/>
      <c r="K11" s="13"/>
      <c r="L11" s="13"/>
      <c r="M11" s="16"/>
    </row>
    <row r="12" spans="2:13" ht="33.75" thickBot="1" x14ac:dyDescent="0.35">
      <c r="B12" s="4"/>
      <c r="C12" s="4"/>
      <c r="D12" s="5" t="s">
        <v>456</v>
      </c>
      <c r="E12" s="11">
        <v>247085</v>
      </c>
      <c r="F12" s="11">
        <v>136029</v>
      </c>
      <c r="G12" s="12">
        <v>70596</v>
      </c>
      <c r="H12" s="12">
        <v>60573</v>
      </c>
      <c r="I12" s="12">
        <v>2705</v>
      </c>
      <c r="J12" s="11">
        <v>133874</v>
      </c>
      <c r="K12" s="11">
        <v>2155</v>
      </c>
      <c r="L12" s="11">
        <v>111056</v>
      </c>
      <c r="M12" s="10">
        <v>100</v>
      </c>
    </row>
    <row r="13" spans="2:13" ht="17.25" thickBot="1" x14ac:dyDescent="0.35">
      <c r="B13" s="14"/>
      <c r="C13" s="14"/>
      <c r="D13" s="15"/>
      <c r="E13" s="13"/>
      <c r="F13" s="13"/>
      <c r="G13" s="13">
        <v>52.73</v>
      </c>
      <c r="H13" s="13">
        <v>45.24</v>
      </c>
      <c r="I13" s="13">
        <v>2.02</v>
      </c>
      <c r="J13" s="13"/>
      <c r="K13" s="13"/>
      <c r="L13" s="13"/>
      <c r="M13" s="16"/>
    </row>
    <row r="14" spans="2:13" ht="33.75" thickBot="1" x14ac:dyDescent="0.35">
      <c r="B14" s="4"/>
      <c r="C14" s="4"/>
      <c r="D14" s="5" t="s">
        <v>457</v>
      </c>
      <c r="E14" s="11">
        <v>158304</v>
      </c>
      <c r="F14" s="11">
        <v>88378</v>
      </c>
      <c r="G14" s="12">
        <v>46287</v>
      </c>
      <c r="H14" s="12">
        <v>38681</v>
      </c>
      <c r="I14" s="12">
        <v>1933</v>
      </c>
      <c r="J14" s="11">
        <v>86901</v>
      </c>
      <c r="K14" s="11">
        <v>1477</v>
      </c>
      <c r="L14" s="11">
        <v>69926</v>
      </c>
      <c r="M14" s="10">
        <v>100</v>
      </c>
    </row>
    <row r="15" spans="2:13" ht="17.25" thickBot="1" x14ac:dyDescent="0.35">
      <c r="B15" s="14"/>
      <c r="C15" s="14"/>
      <c r="D15" s="15"/>
      <c r="E15" s="13"/>
      <c r="F15" s="13"/>
      <c r="G15" s="13">
        <v>53.26</v>
      </c>
      <c r="H15" s="13">
        <v>44.51</v>
      </c>
      <c r="I15" s="13">
        <v>2.2200000000000002</v>
      </c>
      <c r="J15" s="13"/>
      <c r="K15" s="13"/>
      <c r="L15" s="13"/>
      <c r="M15" s="16"/>
    </row>
    <row r="16" spans="2:13" ht="33" x14ac:dyDescent="0.3">
      <c r="B16" s="26" t="s">
        <v>458</v>
      </c>
      <c r="C16" s="18" t="str">
        <f>INDEX(G16:N16,1,MATCH(MAX(G19:O19), G19:O19, 0))</f>
        <v>국민의힘</v>
      </c>
      <c r="D16" s="22"/>
      <c r="E16" s="22"/>
      <c r="F16" s="22"/>
      <c r="G16" s="7" t="s">
        <v>10</v>
      </c>
      <c r="H16" s="7" t="s">
        <v>12</v>
      </c>
      <c r="I16" s="20"/>
      <c r="J16" s="22" t="s">
        <v>16</v>
      </c>
      <c r="K16" s="22"/>
      <c r="L16" s="22"/>
      <c r="M16" s="24"/>
    </row>
    <row r="17" spans="2:13" ht="17.25" thickBot="1" x14ac:dyDescent="0.35">
      <c r="B17" s="27"/>
      <c r="C17" s="14"/>
      <c r="D17" s="23"/>
      <c r="E17" s="23"/>
      <c r="F17" s="23"/>
      <c r="G17" s="8" t="s">
        <v>459</v>
      </c>
      <c r="H17" s="8" t="s">
        <v>460</v>
      </c>
      <c r="I17" s="21"/>
      <c r="J17" s="23"/>
      <c r="K17" s="23"/>
      <c r="L17" s="23"/>
      <c r="M17" s="25"/>
    </row>
    <row r="18" spans="2:13" ht="17.25" thickBot="1" x14ac:dyDescent="0.35">
      <c r="B18" s="4"/>
      <c r="C18" s="4"/>
      <c r="D18" s="5" t="s">
        <v>458</v>
      </c>
      <c r="E18" s="11">
        <v>181990</v>
      </c>
      <c r="F18" s="11">
        <v>108077</v>
      </c>
      <c r="G18" s="12">
        <v>52838</v>
      </c>
      <c r="H18" s="12">
        <v>52962</v>
      </c>
      <c r="I18" s="13"/>
      <c r="J18" s="11">
        <v>105800</v>
      </c>
      <c r="K18" s="11">
        <v>2277</v>
      </c>
      <c r="L18" s="11">
        <v>73913</v>
      </c>
      <c r="M18" s="10">
        <v>100</v>
      </c>
    </row>
    <row r="19" spans="2:13" ht="17.25" thickBot="1" x14ac:dyDescent="0.35">
      <c r="B19" s="14"/>
      <c r="C19" s="14"/>
      <c r="D19" s="15"/>
      <c r="E19" s="13"/>
      <c r="F19" s="13"/>
      <c r="G19" s="13">
        <v>49.94</v>
      </c>
      <c r="H19" s="13">
        <v>50.05</v>
      </c>
      <c r="I19" s="13"/>
      <c r="J19" s="13"/>
      <c r="K19" s="13"/>
      <c r="L19" s="13"/>
      <c r="M19" s="16"/>
    </row>
    <row r="20" spans="2:13" ht="33" x14ac:dyDescent="0.3">
      <c r="B20" s="26" t="s">
        <v>461</v>
      </c>
      <c r="C20" s="18" t="str">
        <f t="shared" ref="C20" si="0">INDEX(G20:N20,1,MATCH(MAX(G23:O23), G23:O23, 0))</f>
        <v>더불어민주당</v>
      </c>
      <c r="D20" s="22"/>
      <c r="E20" s="22"/>
      <c r="F20" s="22"/>
      <c r="G20" s="7" t="s">
        <v>10</v>
      </c>
      <c r="H20" s="7" t="s">
        <v>12</v>
      </c>
      <c r="I20" s="7" t="s">
        <v>14</v>
      </c>
      <c r="J20" s="22" t="s">
        <v>16</v>
      </c>
      <c r="K20" s="22"/>
      <c r="L20" s="22"/>
      <c r="M20" s="24"/>
    </row>
    <row r="21" spans="2:13" ht="17.25" thickBot="1" x14ac:dyDescent="0.35">
      <c r="B21" s="27"/>
      <c r="C21" s="14"/>
      <c r="D21" s="23"/>
      <c r="E21" s="23"/>
      <c r="F21" s="23"/>
      <c r="G21" s="8" t="s">
        <v>462</v>
      </c>
      <c r="H21" s="8" t="s">
        <v>463</v>
      </c>
      <c r="I21" s="8" t="s">
        <v>464</v>
      </c>
      <c r="J21" s="23"/>
      <c r="K21" s="23"/>
      <c r="L21" s="23"/>
      <c r="M21" s="25"/>
    </row>
    <row r="22" spans="2:13" ht="17.25" thickBot="1" x14ac:dyDescent="0.35">
      <c r="B22" s="4"/>
      <c r="C22" s="4"/>
      <c r="D22" s="5" t="s">
        <v>461</v>
      </c>
      <c r="E22" s="11">
        <v>114367</v>
      </c>
      <c r="F22" s="11">
        <v>72600</v>
      </c>
      <c r="G22" s="12">
        <v>36809</v>
      </c>
      <c r="H22" s="12">
        <v>31971</v>
      </c>
      <c r="I22" s="12">
        <v>2649</v>
      </c>
      <c r="J22" s="11">
        <v>71429</v>
      </c>
      <c r="K22" s="11">
        <v>1171</v>
      </c>
      <c r="L22" s="11">
        <v>41767</v>
      </c>
      <c r="M22" s="10">
        <v>100</v>
      </c>
    </row>
    <row r="23" spans="2:13" ht="17.25" thickBot="1" x14ac:dyDescent="0.35">
      <c r="B23" s="14"/>
      <c r="C23" s="14"/>
      <c r="D23" s="15"/>
      <c r="E23" s="13"/>
      <c r="F23" s="13"/>
      <c r="G23" s="13">
        <v>51.53</v>
      </c>
      <c r="H23" s="13">
        <v>44.75</v>
      </c>
      <c r="I23" s="13">
        <v>3.7</v>
      </c>
      <c r="J23" s="13"/>
      <c r="K23" s="13"/>
      <c r="L23" s="13"/>
      <c r="M23" s="16"/>
    </row>
    <row r="24" spans="2:13" ht="33" x14ac:dyDescent="0.3">
      <c r="B24" s="26" t="s">
        <v>465</v>
      </c>
      <c r="C24" s="18" t="str">
        <f t="shared" ref="C24" si="1">INDEX(G24:N24,1,MATCH(MAX(G27:O27), G27:O27, 0))</f>
        <v>국민의힘</v>
      </c>
      <c r="D24" s="22"/>
      <c r="E24" s="22"/>
      <c r="F24" s="22"/>
      <c r="G24" s="7" t="s">
        <v>10</v>
      </c>
      <c r="H24" s="7" t="s">
        <v>12</v>
      </c>
      <c r="I24" s="20"/>
      <c r="J24" s="22" t="s">
        <v>16</v>
      </c>
      <c r="K24" s="22"/>
      <c r="L24" s="22"/>
      <c r="M24" s="24"/>
    </row>
    <row r="25" spans="2:13" ht="17.25" thickBot="1" x14ac:dyDescent="0.35">
      <c r="B25" s="27"/>
      <c r="C25" s="14"/>
      <c r="D25" s="23"/>
      <c r="E25" s="23"/>
      <c r="F25" s="23"/>
      <c r="G25" s="8" t="s">
        <v>466</v>
      </c>
      <c r="H25" s="8" t="s">
        <v>467</v>
      </c>
      <c r="I25" s="21"/>
      <c r="J25" s="23"/>
      <c r="K25" s="23"/>
      <c r="L25" s="23"/>
      <c r="M25" s="25"/>
    </row>
    <row r="26" spans="2:13" ht="17.25" thickBot="1" x14ac:dyDescent="0.35">
      <c r="B26" s="4"/>
      <c r="C26" s="4"/>
      <c r="D26" s="5" t="s">
        <v>465</v>
      </c>
      <c r="E26" s="11">
        <v>28393</v>
      </c>
      <c r="F26" s="11">
        <v>21461</v>
      </c>
      <c r="G26" s="12">
        <v>8363</v>
      </c>
      <c r="H26" s="12">
        <v>12504</v>
      </c>
      <c r="I26" s="13"/>
      <c r="J26" s="11">
        <v>20867</v>
      </c>
      <c r="K26" s="6">
        <v>594</v>
      </c>
      <c r="L26" s="11">
        <v>6932</v>
      </c>
      <c r="M26" s="10">
        <v>100</v>
      </c>
    </row>
    <row r="27" spans="2:13" ht="17.25" thickBot="1" x14ac:dyDescent="0.35">
      <c r="B27" s="14"/>
      <c r="C27" s="14"/>
      <c r="D27" s="15"/>
      <c r="E27" s="13"/>
      <c r="F27" s="13"/>
      <c r="G27" s="13">
        <v>40.07</v>
      </c>
      <c r="H27" s="13">
        <v>59.92</v>
      </c>
      <c r="I27" s="13"/>
      <c r="J27" s="13"/>
      <c r="K27" s="13"/>
      <c r="L27" s="13"/>
      <c r="M27" s="16"/>
    </row>
    <row r="28" spans="2:13" ht="33" x14ac:dyDescent="0.3">
      <c r="B28" s="26" t="s">
        <v>468</v>
      </c>
      <c r="C28" s="18" t="str">
        <f t="shared" ref="C28" si="2">INDEX(G28:N28,1,MATCH(MAX(G31:O31), G31:O31, 0))</f>
        <v>더불어민주당</v>
      </c>
      <c r="D28" s="22"/>
      <c r="E28" s="22"/>
      <c r="F28" s="22"/>
      <c r="G28" s="7" t="s">
        <v>10</v>
      </c>
      <c r="H28" s="7" t="s">
        <v>12</v>
      </c>
      <c r="I28" s="20"/>
      <c r="J28" s="22" t="s">
        <v>16</v>
      </c>
      <c r="K28" s="22"/>
      <c r="L28" s="22"/>
      <c r="M28" s="24"/>
    </row>
    <row r="29" spans="2:13" ht="17.25" thickBot="1" x14ac:dyDescent="0.35">
      <c r="B29" s="27"/>
      <c r="C29" s="14"/>
      <c r="D29" s="23"/>
      <c r="E29" s="23"/>
      <c r="F29" s="23"/>
      <c r="G29" s="8" t="s">
        <v>469</v>
      </c>
      <c r="H29" s="8" t="s">
        <v>470</v>
      </c>
      <c r="I29" s="21"/>
      <c r="J29" s="23"/>
      <c r="K29" s="23"/>
      <c r="L29" s="23"/>
      <c r="M29" s="25"/>
    </row>
    <row r="30" spans="2:13" ht="17.25" thickBot="1" x14ac:dyDescent="0.35">
      <c r="B30" s="4"/>
      <c r="C30" s="4"/>
      <c r="D30" s="5" t="s">
        <v>468</v>
      </c>
      <c r="E30" s="11">
        <v>46070</v>
      </c>
      <c r="F30" s="11">
        <v>31802</v>
      </c>
      <c r="G30" s="12">
        <v>17762</v>
      </c>
      <c r="H30" s="12">
        <v>13361</v>
      </c>
      <c r="I30" s="13"/>
      <c r="J30" s="11">
        <v>31123</v>
      </c>
      <c r="K30" s="6">
        <v>679</v>
      </c>
      <c r="L30" s="11">
        <v>14268</v>
      </c>
      <c r="M30" s="10">
        <v>100</v>
      </c>
    </row>
    <row r="31" spans="2:13" ht="17.25" thickBot="1" x14ac:dyDescent="0.35">
      <c r="B31" s="14"/>
      <c r="C31" s="14"/>
      <c r="D31" s="15"/>
      <c r="E31" s="13"/>
      <c r="F31" s="13"/>
      <c r="G31" s="13">
        <v>57.07</v>
      </c>
      <c r="H31" s="13">
        <v>42.92</v>
      </c>
      <c r="I31" s="13"/>
      <c r="J31" s="13"/>
      <c r="K31" s="13"/>
      <c r="L31" s="13"/>
      <c r="M31" s="16"/>
    </row>
    <row r="32" spans="2:13" ht="33" x14ac:dyDescent="0.3">
      <c r="B32" s="26" t="s">
        <v>471</v>
      </c>
      <c r="C32" s="18" t="str">
        <f t="shared" ref="C32" si="3">INDEX(G32:N32,1,MATCH(MAX(G35:O35), G35:O35, 0))</f>
        <v>국민의힘</v>
      </c>
      <c r="D32" s="22"/>
      <c r="E32" s="22"/>
      <c r="F32" s="22"/>
      <c r="G32" s="7" t="s">
        <v>10</v>
      </c>
      <c r="H32" s="7" t="s">
        <v>12</v>
      </c>
      <c r="I32" s="20"/>
      <c r="J32" s="22" t="s">
        <v>16</v>
      </c>
      <c r="K32" s="22"/>
      <c r="L32" s="22"/>
      <c r="M32" s="24"/>
    </row>
    <row r="33" spans="2:13" ht="17.25" thickBot="1" x14ac:dyDescent="0.35">
      <c r="B33" s="27"/>
      <c r="C33" s="14"/>
      <c r="D33" s="23"/>
      <c r="E33" s="23"/>
      <c r="F33" s="23"/>
      <c r="G33" s="8" t="s">
        <v>472</v>
      </c>
      <c r="H33" s="8" t="s">
        <v>473</v>
      </c>
      <c r="I33" s="21"/>
      <c r="J33" s="23"/>
      <c r="K33" s="23"/>
      <c r="L33" s="23"/>
      <c r="M33" s="25"/>
    </row>
    <row r="34" spans="2:13" ht="17.25" thickBot="1" x14ac:dyDescent="0.35">
      <c r="B34" s="4"/>
      <c r="C34" s="4"/>
      <c r="D34" s="5" t="s">
        <v>471</v>
      </c>
      <c r="E34" s="11">
        <v>39676</v>
      </c>
      <c r="F34" s="11">
        <v>28084</v>
      </c>
      <c r="G34" s="12">
        <v>11927</v>
      </c>
      <c r="H34" s="12">
        <v>15478</v>
      </c>
      <c r="I34" s="13"/>
      <c r="J34" s="11">
        <v>27405</v>
      </c>
      <c r="K34" s="6">
        <v>679</v>
      </c>
      <c r="L34" s="11">
        <v>11592</v>
      </c>
      <c r="M34" s="10">
        <v>100</v>
      </c>
    </row>
    <row r="35" spans="2:13" ht="17.25" thickBot="1" x14ac:dyDescent="0.35">
      <c r="B35" s="14"/>
      <c r="C35" s="14"/>
      <c r="D35" s="15"/>
      <c r="E35" s="13"/>
      <c r="F35" s="13"/>
      <c r="G35" s="13">
        <v>43.52</v>
      </c>
      <c r="H35" s="13">
        <v>56.47</v>
      </c>
      <c r="I35" s="13"/>
      <c r="J35" s="13"/>
      <c r="K35" s="13"/>
      <c r="L35" s="13"/>
      <c r="M35" s="16"/>
    </row>
    <row r="36" spans="2:13" ht="33" x14ac:dyDescent="0.3">
      <c r="B36" s="26" t="s">
        <v>474</v>
      </c>
      <c r="C36" s="18" t="str">
        <f t="shared" ref="C36" si="4">INDEX(G36:N36,1,MATCH(MAX(G39:O39), G39:O39, 0))</f>
        <v>더불어민주당</v>
      </c>
      <c r="D36" s="22"/>
      <c r="E36" s="22"/>
      <c r="F36" s="22"/>
      <c r="G36" s="7" t="s">
        <v>10</v>
      </c>
      <c r="H36" s="7" t="s">
        <v>12</v>
      </c>
      <c r="I36" s="20"/>
      <c r="J36" s="22" t="s">
        <v>16</v>
      </c>
      <c r="K36" s="22"/>
      <c r="L36" s="22"/>
      <c r="M36" s="24"/>
    </row>
    <row r="37" spans="2:13" ht="17.25" thickBot="1" x14ac:dyDescent="0.35">
      <c r="B37" s="27"/>
      <c r="C37" s="14"/>
      <c r="D37" s="23"/>
      <c r="E37" s="23"/>
      <c r="F37" s="23"/>
      <c r="G37" s="8" t="s">
        <v>475</v>
      </c>
      <c r="H37" s="8" t="s">
        <v>476</v>
      </c>
      <c r="I37" s="21"/>
      <c r="J37" s="23"/>
      <c r="K37" s="23"/>
      <c r="L37" s="23"/>
      <c r="M37" s="25"/>
    </row>
    <row r="38" spans="2:13" ht="17.25" thickBot="1" x14ac:dyDescent="0.35">
      <c r="B38" s="4"/>
      <c r="C38" s="4"/>
      <c r="D38" s="5" t="s">
        <v>474</v>
      </c>
      <c r="E38" s="11">
        <v>31883</v>
      </c>
      <c r="F38" s="11">
        <v>18963</v>
      </c>
      <c r="G38" s="12">
        <v>10593</v>
      </c>
      <c r="H38" s="12">
        <v>8094</v>
      </c>
      <c r="I38" s="13"/>
      <c r="J38" s="11">
        <v>18687</v>
      </c>
      <c r="K38" s="6">
        <v>276</v>
      </c>
      <c r="L38" s="11">
        <v>12920</v>
      </c>
      <c r="M38" s="10">
        <v>100</v>
      </c>
    </row>
    <row r="39" spans="2:13" ht="17.25" thickBot="1" x14ac:dyDescent="0.35">
      <c r="B39" s="14"/>
      <c r="C39" s="14"/>
      <c r="D39" s="15"/>
      <c r="E39" s="13"/>
      <c r="F39" s="13"/>
      <c r="G39" s="13">
        <v>56.68</v>
      </c>
      <c r="H39" s="13">
        <v>43.31</v>
      </c>
      <c r="I39" s="13"/>
      <c r="J39" s="13"/>
      <c r="K39" s="13"/>
      <c r="L39" s="13"/>
      <c r="M39" s="16"/>
    </row>
    <row r="40" spans="2:13" ht="33" x14ac:dyDescent="0.3">
      <c r="B40" s="26" t="s">
        <v>477</v>
      </c>
      <c r="C40" s="18" t="str">
        <f t="shared" ref="C40" si="5">INDEX(G40:N40,1,MATCH(MAX(G43:O43), G43:O43, 0))</f>
        <v>더불어민주당</v>
      </c>
      <c r="D40" s="22"/>
      <c r="E40" s="22"/>
      <c r="F40" s="22"/>
      <c r="G40" s="7" t="s">
        <v>10</v>
      </c>
      <c r="H40" s="7" t="s">
        <v>12</v>
      </c>
      <c r="I40" s="20"/>
      <c r="J40" s="22" t="s">
        <v>16</v>
      </c>
      <c r="K40" s="22"/>
      <c r="L40" s="22"/>
      <c r="M40" s="24"/>
    </row>
    <row r="41" spans="2:13" ht="17.25" thickBot="1" x14ac:dyDescent="0.35">
      <c r="B41" s="27"/>
      <c r="C41" s="14"/>
      <c r="D41" s="23"/>
      <c r="E41" s="23"/>
      <c r="F41" s="23"/>
      <c r="G41" s="8" t="s">
        <v>478</v>
      </c>
      <c r="H41" s="8" t="s">
        <v>479</v>
      </c>
      <c r="I41" s="21"/>
      <c r="J41" s="23"/>
      <c r="K41" s="23"/>
      <c r="L41" s="23"/>
      <c r="M41" s="25"/>
    </row>
    <row r="42" spans="2:13" ht="17.25" thickBot="1" x14ac:dyDescent="0.35">
      <c r="B42" s="4"/>
      <c r="C42" s="4"/>
      <c r="D42" s="5" t="s">
        <v>477</v>
      </c>
      <c r="E42" s="11">
        <v>73635</v>
      </c>
      <c r="F42" s="11">
        <v>41294</v>
      </c>
      <c r="G42" s="12">
        <v>22773</v>
      </c>
      <c r="H42" s="12">
        <v>17795</v>
      </c>
      <c r="I42" s="13"/>
      <c r="J42" s="11">
        <v>40568</v>
      </c>
      <c r="K42" s="6">
        <v>726</v>
      </c>
      <c r="L42" s="11">
        <v>32341</v>
      </c>
      <c r="M42" s="10">
        <v>100</v>
      </c>
    </row>
    <row r="43" spans="2:13" ht="17.25" thickBot="1" x14ac:dyDescent="0.35">
      <c r="B43" s="14"/>
      <c r="C43" s="14"/>
      <c r="D43" s="15"/>
      <c r="E43" s="13"/>
      <c r="F43" s="13"/>
      <c r="G43" s="13">
        <v>56.13</v>
      </c>
      <c r="H43" s="13">
        <v>43.86</v>
      </c>
      <c r="I43" s="13"/>
      <c r="J43" s="13"/>
      <c r="K43" s="13"/>
      <c r="L43" s="13"/>
      <c r="M43" s="16"/>
    </row>
    <row r="44" spans="2:13" ht="33" x14ac:dyDescent="0.3">
      <c r="B44" s="26" t="s">
        <v>480</v>
      </c>
      <c r="C44" s="18" t="str">
        <f t="shared" ref="C44" si="6">INDEX(G44:N44,1,MATCH(MAX(G47:O47), G47:O47, 0))</f>
        <v>국민의힘</v>
      </c>
      <c r="D44" s="22"/>
      <c r="E44" s="22"/>
      <c r="F44" s="22"/>
      <c r="G44" s="7" t="s">
        <v>10</v>
      </c>
      <c r="H44" s="7" t="s">
        <v>12</v>
      </c>
      <c r="I44" s="20"/>
      <c r="J44" s="22" t="s">
        <v>16</v>
      </c>
      <c r="K44" s="22"/>
      <c r="L44" s="22"/>
      <c r="M44" s="24"/>
    </row>
    <row r="45" spans="2:13" ht="17.25" thickBot="1" x14ac:dyDescent="0.35">
      <c r="B45" s="27"/>
      <c r="C45" s="14"/>
      <c r="D45" s="23"/>
      <c r="E45" s="23"/>
      <c r="F45" s="23"/>
      <c r="G45" s="8" t="s">
        <v>481</v>
      </c>
      <c r="H45" s="8" t="s">
        <v>482</v>
      </c>
      <c r="I45" s="21"/>
      <c r="J45" s="23"/>
      <c r="K45" s="23"/>
      <c r="L45" s="23"/>
      <c r="M45" s="25"/>
    </row>
    <row r="46" spans="2:13" ht="17.25" thickBot="1" x14ac:dyDescent="0.35">
      <c r="B46" s="4"/>
      <c r="C46" s="4"/>
      <c r="D46" s="5" t="s">
        <v>480</v>
      </c>
      <c r="E46" s="11">
        <v>35075</v>
      </c>
      <c r="F46" s="11">
        <v>26191</v>
      </c>
      <c r="G46" s="12">
        <v>10821</v>
      </c>
      <c r="H46" s="12">
        <v>14605</v>
      </c>
      <c r="I46" s="13"/>
      <c r="J46" s="11">
        <v>25426</v>
      </c>
      <c r="K46" s="6">
        <v>765</v>
      </c>
      <c r="L46" s="11">
        <v>8884</v>
      </c>
      <c r="M46" s="10">
        <v>100</v>
      </c>
    </row>
    <row r="47" spans="2:13" ht="17.25" thickBot="1" x14ac:dyDescent="0.35">
      <c r="B47" s="14"/>
      <c r="C47" s="14"/>
      <c r="D47" s="15"/>
      <c r="E47" s="13"/>
      <c r="F47" s="13"/>
      <c r="G47" s="13">
        <v>42.55</v>
      </c>
      <c r="H47" s="13">
        <v>57.44</v>
      </c>
      <c r="I47" s="13"/>
      <c r="J47" s="13"/>
      <c r="K47" s="13"/>
      <c r="L47" s="13"/>
      <c r="M47" s="16"/>
    </row>
    <row r="48" spans="2:13" ht="33" x14ac:dyDescent="0.3">
      <c r="B48" s="26" t="s">
        <v>483</v>
      </c>
      <c r="C48" s="18" t="str">
        <f t="shared" ref="C48" si="7">INDEX(G48:N48,1,MATCH(MAX(G51:O51), G51:O51, 0))</f>
        <v>더불어민주당</v>
      </c>
      <c r="D48" s="22"/>
      <c r="E48" s="22"/>
      <c r="F48" s="22"/>
      <c r="G48" s="7" t="s">
        <v>10</v>
      </c>
      <c r="H48" s="7" t="s">
        <v>12</v>
      </c>
      <c r="I48" s="20"/>
      <c r="J48" s="22" t="s">
        <v>16</v>
      </c>
      <c r="K48" s="22"/>
      <c r="L48" s="22"/>
      <c r="M48" s="24"/>
    </row>
    <row r="49" spans="2:13" ht="17.25" thickBot="1" x14ac:dyDescent="0.35">
      <c r="B49" s="27"/>
      <c r="C49" s="14"/>
      <c r="D49" s="23"/>
      <c r="E49" s="23"/>
      <c r="F49" s="23"/>
      <c r="G49" s="8" t="s">
        <v>484</v>
      </c>
      <c r="H49" s="8" t="s">
        <v>485</v>
      </c>
      <c r="I49" s="21"/>
      <c r="J49" s="23"/>
      <c r="K49" s="23"/>
      <c r="L49" s="23"/>
      <c r="M49" s="25"/>
    </row>
    <row r="50" spans="2:13" ht="17.25" thickBot="1" x14ac:dyDescent="0.35">
      <c r="B50" s="4"/>
      <c r="C50" s="4"/>
      <c r="D50" s="5" t="s">
        <v>483</v>
      </c>
      <c r="E50" s="11">
        <v>86130</v>
      </c>
      <c r="F50" s="11">
        <v>49539</v>
      </c>
      <c r="G50" s="12">
        <v>29034</v>
      </c>
      <c r="H50" s="12">
        <v>19373</v>
      </c>
      <c r="I50" s="13"/>
      <c r="J50" s="11">
        <v>48407</v>
      </c>
      <c r="K50" s="11">
        <v>1132</v>
      </c>
      <c r="L50" s="11">
        <v>36591</v>
      </c>
      <c r="M50" s="10">
        <v>100</v>
      </c>
    </row>
    <row r="51" spans="2:13" ht="17.25" thickBot="1" x14ac:dyDescent="0.35">
      <c r="B51" s="14"/>
      <c r="C51" s="14"/>
      <c r="D51" s="15"/>
      <c r="E51" s="13"/>
      <c r="F51" s="13"/>
      <c r="G51" s="13">
        <v>59.97</v>
      </c>
      <c r="H51" s="13">
        <v>40.020000000000003</v>
      </c>
      <c r="I51" s="13"/>
      <c r="J51" s="13"/>
      <c r="K51" s="13"/>
      <c r="L51" s="13"/>
      <c r="M51" s="16"/>
    </row>
    <row r="52" spans="2:13" ht="33" x14ac:dyDescent="0.3">
      <c r="B52" s="26" t="s">
        <v>486</v>
      </c>
      <c r="C52" s="18" t="str">
        <f t="shared" ref="C52" si="8">INDEX(G52:N52,1,MATCH(MAX(G55:O55), G55:O55, 0))</f>
        <v>국민의힘</v>
      </c>
      <c r="D52" s="22"/>
      <c r="E52" s="22"/>
      <c r="F52" s="22"/>
      <c r="G52" s="7" t="s">
        <v>10</v>
      </c>
      <c r="H52" s="7" t="s">
        <v>12</v>
      </c>
      <c r="I52" s="20"/>
      <c r="J52" s="22" t="s">
        <v>16</v>
      </c>
      <c r="K52" s="22"/>
      <c r="L52" s="22"/>
      <c r="M52" s="24"/>
    </row>
    <row r="53" spans="2:13" ht="17.25" thickBot="1" x14ac:dyDescent="0.35">
      <c r="B53" s="27"/>
      <c r="C53" s="14"/>
      <c r="D53" s="23"/>
      <c r="E53" s="23"/>
      <c r="F53" s="23"/>
      <c r="G53" s="8" t="s">
        <v>487</v>
      </c>
      <c r="H53" s="8" t="s">
        <v>488</v>
      </c>
      <c r="I53" s="21"/>
      <c r="J53" s="23"/>
      <c r="K53" s="23"/>
      <c r="L53" s="23"/>
      <c r="M53" s="25"/>
    </row>
    <row r="54" spans="2:13" ht="17.25" thickBot="1" x14ac:dyDescent="0.35">
      <c r="B54" s="4"/>
      <c r="C54" s="4"/>
      <c r="D54" s="5" t="s">
        <v>486</v>
      </c>
      <c r="E54" s="11">
        <v>24770</v>
      </c>
      <c r="F54" s="11">
        <v>17592</v>
      </c>
      <c r="G54" s="12">
        <v>6401</v>
      </c>
      <c r="H54" s="12">
        <v>10812</v>
      </c>
      <c r="I54" s="13"/>
      <c r="J54" s="11">
        <v>17213</v>
      </c>
      <c r="K54" s="6">
        <v>379</v>
      </c>
      <c r="L54" s="11">
        <v>7178</v>
      </c>
      <c r="M54" s="10">
        <v>100</v>
      </c>
    </row>
    <row r="55" spans="2:13" ht="17.25" thickBot="1" x14ac:dyDescent="0.35">
      <c r="B55" s="14"/>
      <c r="C55" s="14"/>
      <c r="D55" s="15"/>
      <c r="E55" s="13"/>
      <c r="F55" s="13"/>
      <c r="G55" s="13">
        <v>37.18</v>
      </c>
      <c r="H55" s="13">
        <v>62.81</v>
      </c>
      <c r="I55" s="13"/>
      <c r="J55" s="13"/>
      <c r="K55" s="13"/>
      <c r="L55" s="13"/>
      <c r="M55" s="16"/>
    </row>
  </sheetData>
  <phoneticPr fontId="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670C-AB91-4200-8124-A93741CA6D50}">
  <dimension ref="B2:M67"/>
  <sheetViews>
    <sheetView workbookViewId="0">
      <selection activeCell="C4" sqref="C4"/>
    </sheetView>
  </sheetViews>
  <sheetFormatPr defaultRowHeight="16.5" x14ac:dyDescent="0.3"/>
  <cols>
    <col min="3" max="3" width="13.125" customWidth="1"/>
  </cols>
  <sheetData>
    <row r="2" spans="2:13" ht="17.25" customHeight="1" thickBot="1" x14ac:dyDescent="0.35">
      <c r="B2" s="33" t="s">
        <v>0</v>
      </c>
      <c r="C2" s="33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4"/>
      <c r="K2" s="2" t="s">
        <v>5</v>
      </c>
      <c r="L2" s="35" t="s">
        <v>6</v>
      </c>
      <c r="M2" s="28" t="s">
        <v>7</v>
      </c>
    </row>
    <row r="3" spans="2:13" ht="17.25" customHeight="1" thickBot="1" x14ac:dyDescent="0.35">
      <c r="B3" s="34"/>
      <c r="C3" s="34"/>
      <c r="D3" s="36"/>
      <c r="E3" s="36"/>
      <c r="F3" s="36"/>
      <c r="G3" s="30" t="s">
        <v>8</v>
      </c>
      <c r="H3" s="31"/>
      <c r="I3" s="31"/>
      <c r="J3" s="32"/>
      <c r="K3" s="3" t="s">
        <v>3</v>
      </c>
      <c r="L3" s="36"/>
      <c r="M3" s="29"/>
    </row>
    <row r="4" spans="2:13" ht="33" x14ac:dyDescent="0.3">
      <c r="B4" s="26" t="s">
        <v>397</v>
      </c>
      <c r="C4" s="26" t="str">
        <f>INDEX(G4:N4,1,MATCH(MAX(G7:O7), G7:O7, 0))</f>
        <v>더불어민주당</v>
      </c>
      <c r="D4" s="22"/>
      <c r="E4" s="22"/>
      <c r="F4" s="22"/>
      <c r="G4" s="7" t="s">
        <v>10</v>
      </c>
      <c r="H4" s="7" t="s">
        <v>12</v>
      </c>
      <c r="I4" s="7" t="s">
        <v>24</v>
      </c>
      <c r="J4" s="22" t="s">
        <v>16</v>
      </c>
      <c r="K4" s="22"/>
      <c r="L4" s="22"/>
      <c r="M4" s="24"/>
    </row>
    <row r="5" spans="2:13" ht="17.25" thickBot="1" x14ac:dyDescent="0.35">
      <c r="B5" s="27"/>
      <c r="C5" s="27"/>
      <c r="D5" s="23"/>
      <c r="E5" s="23"/>
      <c r="F5" s="23"/>
      <c r="G5" s="8" t="s">
        <v>398</v>
      </c>
      <c r="H5" s="8" t="s">
        <v>399</v>
      </c>
      <c r="I5" s="8" t="s">
        <v>400</v>
      </c>
      <c r="J5" s="23"/>
      <c r="K5" s="23"/>
      <c r="L5" s="23"/>
      <c r="M5" s="25"/>
    </row>
    <row r="6" spans="2:13" ht="17.25" thickBot="1" x14ac:dyDescent="0.35">
      <c r="B6" s="4"/>
      <c r="C6" s="4"/>
      <c r="D6" s="5" t="s">
        <v>74</v>
      </c>
      <c r="E6" s="11">
        <v>570530</v>
      </c>
      <c r="F6" s="11">
        <v>301751</v>
      </c>
      <c r="G6" s="12">
        <v>159323</v>
      </c>
      <c r="H6" s="12">
        <v>130788</v>
      </c>
      <c r="I6" s="12">
        <v>7821</v>
      </c>
      <c r="J6" s="11">
        <v>297932</v>
      </c>
      <c r="K6" s="11">
        <v>3819</v>
      </c>
      <c r="L6" s="11">
        <v>268779</v>
      </c>
      <c r="M6" s="10">
        <v>100</v>
      </c>
    </row>
    <row r="7" spans="2:13" ht="17.25" thickBot="1" x14ac:dyDescent="0.35">
      <c r="B7" s="14"/>
      <c r="C7" s="14"/>
      <c r="D7" s="15"/>
      <c r="E7" s="13"/>
      <c r="F7" s="13"/>
      <c r="G7" s="13">
        <v>53.47</v>
      </c>
      <c r="H7" s="13">
        <v>43.89</v>
      </c>
      <c r="I7" s="13">
        <v>2.62</v>
      </c>
      <c r="J7" s="13"/>
      <c r="K7" s="13"/>
      <c r="L7" s="13"/>
      <c r="M7" s="16"/>
    </row>
    <row r="8" spans="2:13" ht="33.75" thickBot="1" x14ac:dyDescent="0.35">
      <c r="B8" s="4"/>
      <c r="C8" s="4"/>
      <c r="D8" s="5" t="s">
        <v>401</v>
      </c>
      <c r="E8" s="11">
        <v>301234</v>
      </c>
      <c r="F8" s="11">
        <v>162227</v>
      </c>
      <c r="G8" s="12">
        <v>89233</v>
      </c>
      <c r="H8" s="12">
        <v>66538</v>
      </c>
      <c r="I8" s="12">
        <v>4505</v>
      </c>
      <c r="J8" s="11">
        <v>160276</v>
      </c>
      <c r="K8" s="11">
        <v>1951</v>
      </c>
      <c r="L8" s="11">
        <v>139007</v>
      </c>
      <c r="M8" s="10">
        <v>100</v>
      </c>
    </row>
    <row r="9" spans="2:13" ht="17.25" thickBot="1" x14ac:dyDescent="0.35">
      <c r="B9" s="14"/>
      <c r="C9" s="14"/>
      <c r="D9" s="15"/>
      <c r="E9" s="13"/>
      <c r="F9" s="13"/>
      <c r="G9" s="13">
        <v>55.67</v>
      </c>
      <c r="H9" s="13">
        <v>41.51</v>
      </c>
      <c r="I9" s="13">
        <v>2.81</v>
      </c>
      <c r="J9" s="13"/>
      <c r="K9" s="13"/>
      <c r="L9" s="13"/>
      <c r="M9" s="16"/>
    </row>
    <row r="10" spans="2:13" ht="33.75" thickBot="1" x14ac:dyDescent="0.35">
      <c r="B10" s="4"/>
      <c r="C10" s="4"/>
      <c r="D10" s="5" t="s">
        <v>402</v>
      </c>
      <c r="E10" s="11">
        <v>269296</v>
      </c>
      <c r="F10" s="11">
        <v>139524</v>
      </c>
      <c r="G10" s="12">
        <v>70090</v>
      </c>
      <c r="H10" s="12">
        <v>64250</v>
      </c>
      <c r="I10" s="12">
        <v>3316</v>
      </c>
      <c r="J10" s="11">
        <v>137656</v>
      </c>
      <c r="K10" s="11">
        <v>1868</v>
      </c>
      <c r="L10" s="11">
        <v>129772</v>
      </c>
      <c r="M10" s="10">
        <v>100</v>
      </c>
    </row>
    <row r="11" spans="2:13" ht="17.25" thickBot="1" x14ac:dyDescent="0.35">
      <c r="B11" s="14"/>
      <c r="C11" s="14"/>
      <c r="D11" s="15"/>
      <c r="E11" s="13"/>
      <c r="F11" s="13"/>
      <c r="G11" s="13">
        <v>50.91</v>
      </c>
      <c r="H11" s="13">
        <v>46.67</v>
      </c>
      <c r="I11" s="13">
        <v>2.4</v>
      </c>
      <c r="J11" s="13"/>
      <c r="K11" s="13"/>
      <c r="L11" s="13"/>
      <c r="M11" s="16"/>
    </row>
    <row r="12" spans="2:13" ht="33" x14ac:dyDescent="0.3">
      <c r="B12" s="26" t="s">
        <v>75</v>
      </c>
      <c r="C12" s="26" t="str">
        <f>INDEX(G12:N12,1,MATCH(MAX(G15:O15), G15:O15, 0))</f>
        <v>국민의힘</v>
      </c>
      <c r="D12" s="22"/>
      <c r="E12" s="22"/>
      <c r="F12" s="22"/>
      <c r="G12" s="7" t="s">
        <v>10</v>
      </c>
      <c r="H12" s="7" t="s">
        <v>12</v>
      </c>
      <c r="I12" s="20"/>
      <c r="J12" s="22" t="s">
        <v>16</v>
      </c>
      <c r="K12" s="22"/>
      <c r="L12" s="22"/>
      <c r="M12" s="24"/>
    </row>
    <row r="13" spans="2:13" ht="17.25" thickBot="1" x14ac:dyDescent="0.35">
      <c r="B13" s="27"/>
      <c r="C13" s="27"/>
      <c r="D13" s="23"/>
      <c r="E13" s="23"/>
      <c r="F13" s="23"/>
      <c r="G13" s="8" t="s">
        <v>403</v>
      </c>
      <c r="H13" s="8" t="s">
        <v>404</v>
      </c>
      <c r="I13" s="21"/>
      <c r="J13" s="23"/>
      <c r="K13" s="23"/>
      <c r="L13" s="23"/>
      <c r="M13" s="25"/>
    </row>
    <row r="14" spans="2:13" ht="17.25" thickBot="1" x14ac:dyDescent="0.35">
      <c r="B14" s="4"/>
      <c r="C14" s="4"/>
      <c r="D14" s="5" t="s">
        <v>75</v>
      </c>
      <c r="E14" s="11">
        <v>90788</v>
      </c>
      <c r="F14" s="11">
        <v>60024</v>
      </c>
      <c r="G14" s="12">
        <v>27059</v>
      </c>
      <c r="H14" s="12">
        <v>31353</v>
      </c>
      <c r="I14" s="13"/>
      <c r="J14" s="11">
        <v>58412</v>
      </c>
      <c r="K14" s="11">
        <v>1612</v>
      </c>
      <c r="L14" s="11">
        <v>30764</v>
      </c>
      <c r="M14" s="10">
        <v>100</v>
      </c>
    </row>
    <row r="15" spans="2:13" ht="17.25" thickBot="1" x14ac:dyDescent="0.35">
      <c r="B15" s="14"/>
      <c r="C15" s="14"/>
      <c r="D15" s="15"/>
      <c r="E15" s="13"/>
      <c r="F15" s="13"/>
      <c r="G15" s="13">
        <v>46.32</v>
      </c>
      <c r="H15" s="13">
        <v>53.67</v>
      </c>
      <c r="I15" s="13"/>
      <c r="J15" s="13"/>
      <c r="K15" s="13"/>
      <c r="L15" s="13"/>
      <c r="M15" s="16"/>
    </row>
    <row r="16" spans="2:13" ht="33" x14ac:dyDescent="0.3">
      <c r="B16" s="26" t="s">
        <v>405</v>
      </c>
      <c r="C16" s="26" t="str">
        <f t="shared" ref="C16" si="0">INDEX(G16:N16,1,MATCH(MAX(G19:O19), G19:O19, 0))</f>
        <v>국민의힘</v>
      </c>
      <c r="D16" s="22"/>
      <c r="E16" s="22"/>
      <c r="F16" s="22"/>
      <c r="G16" s="7" t="s">
        <v>10</v>
      </c>
      <c r="H16" s="7" t="s">
        <v>12</v>
      </c>
      <c r="I16" s="7" t="s">
        <v>14</v>
      </c>
      <c r="J16" s="22" t="s">
        <v>16</v>
      </c>
      <c r="K16" s="22"/>
      <c r="L16" s="22"/>
      <c r="M16" s="24"/>
    </row>
    <row r="17" spans="2:13" ht="17.25" thickBot="1" x14ac:dyDescent="0.35">
      <c r="B17" s="27"/>
      <c r="C17" s="27"/>
      <c r="D17" s="23"/>
      <c r="E17" s="23"/>
      <c r="F17" s="23"/>
      <c r="G17" s="8" t="s">
        <v>406</v>
      </c>
      <c r="H17" s="8" t="s">
        <v>407</v>
      </c>
      <c r="I17" s="8" t="s">
        <v>408</v>
      </c>
      <c r="J17" s="23"/>
      <c r="K17" s="23"/>
      <c r="L17" s="23"/>
      <c r="M17" s="25"/>
    </row>
    <row r="18" spans="2:13" ht="17.25" thickBot="1" x14ac:dyDescent="0.35">
      <c r="B18" s="4"/>
      <c r="C18" s="4"/>
      <c r="D18" s="5" t="s">
        <v>405</v>
      </c>
      <c r="E18" s="11">
        <v>82118</v>
      </c>
      <c r="F18" s="11">
        <v>54329</v>
      </c>
      <c r="G18" s="12">
        <v>24349</v>
      </c>
      <c r="H18" s="12">
        <v>27463</v>
      </c>
      <c r="I18" s="12">
        <v>1248</v>
      </c>
      <c r="J18" s="11">
        <v>53060</v>
      </c>
      <c r="K18" s="11">
        <v>1269</v>
      </c>
      <c r="L18" s="11">
        <v>27789</v>
      </c>
      <c r="M18" s="10">
        <v>100</v>
      </c>
    </row>
    <row r="19" spans="2:13" ht="17.25" thickBot="1" x14ac:dyDescent="0.35">
      <c r="B19" s="14"/>
      <c r="C19" s="14"/>
      <c r="D19" s="15"/>
      <c r="E19" s="13"/>
      <c r="F19" s="13"/>
      <c r="G19" s="13">
        <v>45.88</v>
      </c>
      <c r="H19" s="13">
        <v>51.75</v>
      </c>
      <c r="I19" s="13">
        <v>2.35</v>
      </c>
      <c r="J19" s="13"/>
      <c r="K19" s="13"/>
      <c r="L19" s="13"/>
      <c r="M19" s="16"/>
    </row>
    <row r="20" spans="2:13" ht="33" x14ac:dyDescent="0.3">
      <c r="B20" s="26" t="s">
        <v>82</v>
      </c>
      <c r="C20" s="26" t="str">
        <f t="shared" ref="C20" si="1">INDEX(G20:N20,1,MATCH(MAX(G23:O23), G23:O23, 0))</f>
        <v>더불어민주당</v>
      </c>
      <c r="D20" s="22"/>
      <c r="E20" s="22"/>
      <c r="F20" s="22"/>
      <c r="G20" s="7" t="s">
        <v>10</v>
      </c>
      <c r="H20" s="7" t="s">
        <v>12</v>
      </c>
      <c r="I20" s="7" t="s">
        <v>14</v>
      </c>
      <c r="J20" s="22" t="s">
        <v>16</v>
      </c>
      <c r="K20" s="22"/>
      <c r="L20" s="22"/>
      <c r="M20" s="24"/>
    </row>
    <row r="21" spans="2:13" ht="17.25" thickBot="1" x14ac:dyDescent="0.35">
      <c r="B21" s="27"/>
      <c r="C21" s="27"/>
      <c r="D21" s="23"/>
      <c r="E21" s="23"/>
      <c r="F21" s="23"/>
      <c r="G21" s="8" t="s">
        <v>409</v>
      </c>
      <c r="H21" s="8" t="s">
        <v>410</v>
      </c>
      <c r="I21" s="8" t="s">
        <v>411</v>
      </c>
      <c r="J21" s="23"/>
      <c r="K21" s="23"/>
      <c r="L21" s="23"/>
      <c r="M21" s="25"/>
    </row>
    <row r="22" spans="2:13" ht="17.25" thickBot="1" x14ac:dyDescent="0.35">
      <c r="B22" s="4"/>
      <c r="C22" s="4"/>
      <c r="D22" s="5" t="s">
        <v>82</v>
      </c>
      <c r="E22" s="11">
        <v>302051</v>
      </c>
      <c r="F22" s="11">
        <v>163680</v>
      </c>
      <c r="G22" s="12">
        <v>99771</v>
      </c>
      <c r="H22" s="12">
        <v>58666</v>
      </c>
      <c r="I22" s="12">
        <v>2855</v>
      </c>
      <c r="J22" s="11">
        <v>161292</v>
      </c>
      <c r="K22" s="11">
        <v>2388</v>
      </c>
      <c r="L22" s="11">
        <v>138371</v>
      </c>
      <c r="M22" s="10">
        <v>100</v>
      </c>
    </row>
    <row r="23" spans="2:13" ht="17.25" thickBot="1" x14ac:dyDescent="0.35">
      <c r="B23" s="14"/>
      <c r="C23" s="14"/>
      <c r="D23" s="15"/>
      <c r="E23" s="13"/>
      <c r="F23" s="13"/>
      <c r="G23" s="13">
        <v>61.85</v>
      </c>
      <c r="H23" s="13">
        <v>36.369999999999997</v>
      </c>
      <c r="I23" s="13">
        <v>1.77</v>
      </c>
      <c r="J23" s="13"/>
      <c r="K23" s="13"/>
      <c r="L23" s="13"/>
      <c r="M23" s="16"/>
    </row>
    <row r="24" spans="2:13" ht="33" x14ac:dyDescent="0.3">
      <c r="B24" s="26" t="s">
        <v>412</v>
      </c>
      <c r="C24" s="26" t="str">
        <f t="shared" ref="C24" si="2">INDEX(G24:N24,1,MATCH(MAX(G27:O27), G27:O27, 0))</f>
        <v>국민의힘</v>
      </c>
      <c r="D24" s="22"/>
      <c r="E24" s="22"/>
      <c r="F24" s="22"/>
      <c r="G24" s="7" t="s">
        <v>10</v>
      </c>
      <c r="H24" s="7" t="s">
        <v>12</v>
      </c>
      <c r="I24" s="7" t="s">
        <v>24</v>
      </c>
      <c r="J24" s="22" t="s">
        <v>16</v>
      </c>
      <c r="K24" s="22"/>
      <c r="L24" s="22"/>
      <c r="M24" s="24"/>
    </row>
    <row r="25" spans="2:13" ht="17.25" thickBot="1" x14ac:dyDescent="0.35">
      <c r="B25" s="27"/>
      <c r="C25" s="27"/>
      <c r="D25" s="23"/>
      <c r="E25" s="23"/>
      <c r="F25" s="23"/>
      <c r="G25" s="8" t="s">
        <v>413</v>
      </c>
      <c r="H25" s="8" t="s">
        <v>414</v>
      </c>
      <c r="I25" s="8" t="s">
        <v>415</v>
      </c>
      <c r="J25" s="23"/>
      <c r="K25" s="23"/>
      <c r="L25" s="23"/>
      <c r="M25" s="25"/>
    </row>
    <row r="26" spans="2:13" ht="17.25" thickBot="1" x14ac:dyDescent="0.35">
      <c r="B26" s="4"/>
      <c r="C26" s="4"/>
      <c r="D26" s="5" t="s">
        <v>412</v>
      </c>
      <c r="E26" s="11">
        <v>148383</v>
      </c>
      <c r="F26" s="11">
        <v>88825</v>
      </c>
      <c r="G26" s="12">
        <v>41108</v>
      </c>
      <c r="H26" s="12">
        <v>43949</v>
      </c>
      <c r="I26" s="12">
        <v>2521</v>
      </c>
      <c r="J26" s="11">
        <v>87578</v>
      </c>
      <c r="K26" s="11">
        <v>1247</v>
      </c>
      <c r="L26" s="11">
        <v>59558</v>
      </c>
      <c r="M26" s="10">
        <v>100</v>
      </c>
    </row>
    <row r="27" spans="2:13" ht="17.25" thickBot="1" x14ac:dyDescent="0.35">
      <c r="B27" s="14"/>
      <c r="C27" s="14"/>
      <c r="D27" s="15"/>
      <c r="E27" s="13"/>
      <c r="F27" s="13"/>
      <c r="G27" s="13">
        <v>46.93</v>
      </c>
      <c r="H27" s="13">
        <v>50.18</v>
      </c>
      <c r="I27" s="13">
        <v>2.87</v>
      </c>
      <c r="J27" s="13"/>
      <c r="K27" s="13"/>
      <c r="L27" s="13"/>
      <c r="M27" s="16"/>
    </row>
    <row r="28" spans="2:13" ht="33" x14ac:dyDescent="0.3">
      <c r="B28" s="26" t="s">
        <v>416</v>
      </c>
      <c r="C28" s="26" t="str">
        <f t="shared" ref="C28" si="3">INDEX(G28:N28,1,MATCH(MAX(G31:O31), G31:O31, 0))</f>
        <v>국민의힘</v>
      </c>
      <c r="D28" s="22"/>
      <c r="E28" s="22"/>
      <c r="F28" s="22"/>
      <c r="G28" s="7" t="s">
        <v>10</v>
      </c>
      <c r="H28" s="7" t="s">
        <v>12</v>
      </c>
      <c r="I28" s="7" t="s">
        <v>24</v>
      </c>
      <c r="J28" s="22" t="s">
        <v>16</v>
      </c>
      <c r="K28" s="22"/>
      <c r="L28" s="22"/>
      <c r="M28" s="24"/>
    </row>
    <row r="29" spans="2:13" ht="17.25" thickBot="1" x14ac:dyDescent="0.35">
      <c r="B29" s="27"/>
      <c r="C29" s="27"/>
      <c r="D29" s="23"/>
      <c r="E29" s="23"/>
      <c r="F29" s="23"/>
      <c r="G29" s="8" t="s">
        <v>417</v>
      </c>
      <c r="H29" s="8" t="s">
        <v>418</v>
      </c>
      <c r="I29" s="8" t="s">
        <v>419</v>
      </c>
      <c r="J29" s="23"/>
      <c r="K29" s="23"/>
      <c r="L29" s="23"/>
      <c r="M29" s="25"/>
    </row>
    <row r="30" spans="2:13" ht="17.25" thickBot="1" x14ac:dyDescent="0.35">
      <c r="B30" s="4"/>
      <c r="C30" s="4"/>
      <c r="D30" s="5" t="s">
        <v>416</v>
      </c>
      <c r="E30" s="11">
        <v>95176</v>
      </c>
      <c r="F30" s="11">
        <v>60227</v>
      </c>
      <c r="G30" s="12">
        <v>27025</v>
      </c>
      <c r="H30" s="12">
        <v>31000</v>
      </c>
      <c r="I30" s="13">
        <v>870</v>
      </c>
      <c r="J30" s="11">
        <v>58895</v>
      </c>
      <c r="K30" s="11">
        <v>1332</v>
      </c>
      <c r="L30" s="11">
        <v>34949</v>
      </c>
      <c r="M30" s="10">
        <v>100</v>
      </c>
    </row>
    <row r="31" spans="2:13" ht="17.25" thickBot="1" x14ac:dyDescent="0.35">
      <c r="B31" s="14"/>
      <c r="C31" s="14"/>
      <c r="D31" s="15"/>
      <c r="E31" s="13"/>
      <c r="F31" s="13"/>
      <c r="G31" s="13">
        <v>45.88</v>
      </c>
      <c r="H31" s="13">
        <v>52.63</v>
      </c>
      <c r="I31" s="13">
        <v>1.47</v>
      </c>
      <c r="J31" s="13"/>
      <c r="K31" s="13"/>
      <c r="L31" s="13"/>
      <c r="M31" s="16"/>
    </row>
    <row r="32" spans="2:13" ht="33" x14ac:dyDescent="0.3">
      <c r="B32" s="26" t="s">
        <v>420</v>
      </c>
      <c r="C32" s="26" t="str">
        <f t="shared" ref="C32" si="4">INDEX(G32:N32,1,MATCH(MAX(G35:O35), G35:O35, 0))</f>
        <v>국민의힘</v>
      </c>
      <c r="D32" s="22"/>
      <c r="E32" s="22"/>
      <c r="F32" s="22"/>
      <c r="G32" s="7" t="s">
        <v>10</v>
      </c>
      <c r="H32" s="7" t="s">
        <v>12</v>
      </c>
      <c r="I32" s="20"/>
      <c r="J32" s="22" t="s">
        <v>16</v>
      </c>
      <c r="K32" s="22"/>
      <c r="L32" s="22"/>
      <c r="M32" s="24"/>
    </row>
    <row r="33" spans="2:13" ht="17.25" thickBot="1" x14ac:dyDescent="0.35">
      <c r="B33" s="27"/>
      <c r="C33" s="27"/>
      <c r="D33" s="23"/>
      <c r="E33" s="23"/>
      <c r="F33" s="23"/>
      <c r="G33" s="8" t="s">
        <v>421</v>
      </c>
      <c r="H33" s="8" t="s">
        <v>422</v>
      </c>
      <c r="I33" s="21"/>
      <c r="J33" s="23"/>
      <c r="K33" s="23"/>
      <c r="L33" s="23"/>
      <c r="M33" s="25"/>
    </row>
    <row r="34" spans="2:13" ht="17.25" thickBot="1" x14ac:dyDescent="0.35">
      <c r="B34" s="4"/>
      <c r="C34" s="4"/>
      <c r="D34" s="5" t="s">
        <v>420</v>
      </c>
      <c r="E34" s="11">
        <v>37968</v>
      </c>
      <c r="F34" s="11">
        <v>24834</v>
      </c>
      <c r="G34" s="12">
        <v>11197</v>
      </c>
      <c r="H34" s="12">
        <v>13204</v>
      </c>
      <c r="I34" s="13"/>
      <c r="J34" s="11">
        <v>24401</v>
      </c>
      <c r="K34" s="6">
        <v>433</v>
      </c>
      <c r="L34" s="11">
        <v>13134</v>
      </c>
      <c r="M34" s="10">
        <v>100</v>
      </c>
    </row>
    <row r="35" spans="2:13" ht="17.25" thickBot="1" x14ac:dyDescent="0.35">
      <c r="B35" s="14"/>
      <c r="C35" s="14"/>
      <c r="D35" s="15"/>
      <c r="E35" s="13"/>
      <c r="F35" s="13"/>
      <c r="G35" s="13">
        <v>45.88</v>
      </c>
      <c r="H35" s="13">
        <v>54.11</v>
      </c>
      <c r="I35" s="13"/>
      <c r="J35" s="13"/>
      <c r="K35" s="13"/>
      <c r="L35" s="13"/>
      <c r="M35" s="16"/>
    </row>
    <row r="36" spans="2:13" ht="33" x14ac:dyDescent="0.3">
      <c r="B36" s="26" t="s">
        <v>423</v>
      </c>
      <c r="C36" s="26" t="str">
        <f t="shared" ref="C36" si="5">INDEX(G36:N36,1,MATCH(MAX(G39:O39), G39:O39, 0))</f>
        <v>더불어민주당</v>
      </c>
      <c r="D36" s="22"/>
      <c r="E36" s="22"/>
      <c r="F36" s="22"/>
      <c r="G36" s="7" t="s">
        <v>10</v>
      </c>
      <c r="H36" s="7" t="s">
        <v>12</v>
      </c>
      <c r="I36" s="20"/>
      <c r="J36" s="22" t="s">
        <v>16</v>
      </c>
      <c r="K36" s="22"/>
      <c r="L36" s="22"/>
      <c r="M36" s="24"/>
    </row>
    <row r="37" spans="2:13" ht="17.25" thickBot="1" x14ac:dyDescent="0.35">
      <c r="B37" s="27"/>
      <c r="C37" s="27"/>
      <c r="D37" s="23"/>
      <c r="E37" s="23"/>
      <c r="F37" s="23"/>
      <c r="G37" s="8" t="s">
        <v>424</v>
      </c>
      <c r="H37" s="8" t="s">
        <v>425</v>
      </c>
      <c r="I37" s="21"/>
      <c r="J37" s="23"/>
      <c r="K37" s="23"/>
      <c r="L37" s="23"/>
      <c r="M37" s="25"/>
    </row>
    <row r="38" spans="2:13" ht="17.25" thickBot="1" x14ac:dyDescent="0.35">
      <c r="B38" s="4"/>
      <c r="C38" s="4"/>
      <c r="D38" s="5" t="s">
        <v>423</v>
      </c>
      <c r="E38" s="11">
        <v>147876</v>
      </c>
      <c r="F38" s="11">
        <v>83846</v>
      </c>
      <c r="G38" s="12">
        <v>42507</v>
      </c>
      <c r="H38" s="12">
        <v>40063</v>
      </c>
      <c r="I38" s="13"/>
      <c r="J38" s="11">
        <v>82570</v>
      </c>
      <c r="K38" s="11">
        <v>1276</v>
      </c>
      <c r="L38" s="11">
        <v>64030</v>
      </c>
      <c r="M38" s="10">
        <v>100</v>
      </c>
    </row>
    <row r="39" spans="2:13" ht="17.25" thickBot="1" x14ac:dyDescent="0.35">
      <c r="B39" s="14"/>
      <c r="C39" s="14"/>
      <c r="D39" s="15"/>
      <c r="E39" s="13"/>
      <c r="F39" s="13"/>
      <c r="G39" s="13">
        <v>51.47</v>
      </c>
      <c r="H39" s="13">
        <v>48.52</v>
      </c>
      <c r="I39" s="13"/>
      <c r="J39" s="13"/>
      <c r="K39" s="13"/>
      <c r="L39" s="13"/>
      <c r="M39" s="16"/>
    </row>
    <row r="40" spans="2:13" ht="33" x14ac:dyDescent="0.3">
      <c r="B40" s="26" t="s">
        <v>426</v>
      </c>
      <c r="C40" s="26" t="str">
        <f t="shared" ref="C40" si="6">INDEX(G40:N40,1,MATCH(MAX(G43:O43), G43:O43, 0))</f>
        <v>더불어민주당</v>
      </c>
      <c r="D40" s="22"/>
      <c r="E40" s="22"/>
      <c r="F40" s="22"/>
      <c r="G40" s="7" t="s">
        <v>10</v>
      </c>
      <c r="H40" s="7" t="s">
        <v>12</v>
      </c>
      <c r="I40" s="7" t="s">
        <v>35</v>
      </c>
      <c r="J40" s="22" t="s">
        <v>16</v>
      </c>
      <c r="K40" s="22"/>
      <c r="L40" s="22"/>
      <c r="M40" s="24"/>
    </row>
    <row r="41" spans="2:13" ht="17.25" thickBot="1" x14ac:dyDescent="0.35">
      <c r="B41" s="27"/>
      <c r="C41" s="27"/>
      <c r="D41" s="23"/>
      <c r="E41" s="23"/>
      <c r="F41" s="23"/>
      <c r="G41" s="8" t="s">
        <v>427</v>
      </c>
      <c r="H41" s="8" t="s">
        <v>428</v>
      </c>
      <c r="I41" s="8" t="s">
        <v>429</v>
      </c>
      <c r="J41" s="23"/>
      <c r="K41" s="23"/>
      <c r="L41" s="23"/>
      <c r="M41" s="25"/>
    </row>
    <row r="42" spans="2:13" ht="17.25" thickBot="1" x14ac:dyDescent="0.35">
      <c r="B42" s="4"/>
      <c r="C42" s="4"/>
      <c r="D42" s="5" t="s">
        <v>426</v>
      </c>
      <c r="E42" s="11">
        <v>44440</v>
      </c>
      <c r="F42" s="11">
        <v>30279</v>
      </c>
      <c r="G42" s="12">
        <v>14855</v>
      </c>
      <c r="H42" s="12">
        <v>13888</v>
      </c>
      <c r="I42" s="13">
        <v>921</v>
      </c>
      <c r="J42" s="11">
        <v>29664</v>
      </c>
      <c r="K42" s="6">
        <v>615</v>
      </c>
      <c r="L42" s="11">
        <v>14161</v>
      </c>
      <c r="M42" s="10">
        <v>100</v>
      </c>
    </row>
    <row r="43" spans="2:13" ht="17.25" thickBot="1" x14ac:dyDescent="0.35">
      <c r="B43" s="14"/>
      <c r="C43" s="14"/>
      <c r="D43" s="15"/>
      <c r="E43" s="13"/>
      <c r="F43" s="13"/>
      <c r="G43" s="13">
        <v>50.07</v>
      </c>
      <c r="H43" s="13">
        <v>46.81</v>
      </c>
      <c r="I43" s="13">
        <v>3.1</v>
      </c>
      <c r="J43" s="13"/>
      <c r="K43" s="13"/>
      <c r="L43" s="13"/>
      <c r="M43" s="16"/>
    </row>
    <row r="44" spans="2:13" ht="33" x14ac:dyDescent="0.3">
      <c r="B44" s="26" t="s">
        <v>76</v>
      </c>
      <c r="C44" s="26" t="str">
        <f t="shared" ref="C44" si="7">INDEX(G44:N44,1,MATCH(MAX(G47:O47), G47:O47, 0))</f>
        <v>국민의힘</v>
      </c>
      <c r="D44" s="22"/>
      <c r="E44" s="22"/>
      <c r="F44" s="22"/>
      <c r="G44" s="7" t="s">
        <v>10</v>
      </c>
      <c r="H44" s="7" t="s">
        <v>12</v>
      </c>
      <c r="I44" s="7" t="s">
        <v>14</v>
      </c>
      <c r="J44" s="22" t="s">
        <v>16</v>
      </c>
      <c r="K44" s="22"/>
      <c r="L44" s="22"/>
      <c r="M44" s="24"/>
    </row>
    <row r="45" spans="2:13" ht="17.25" thickBot="1" x14ac:dyDescent="0.35">
      <c r="B45" s="27"/>
      <c r="C45" s="27"/>
      <c r="D45" s="23"/>
      <c r="E45" s="23"/>
      <c r="F45" s="23"/>
      <c r="G45" s="8" t="s">
        <v>430</v>
      </c>
      <c r="H45" s="8" t="s">
        <v>431</v>
      </c>
      <c r="I45" s="8" t="s">
        <v>432</v>
      </c>
      <c r="J45" s="23"/>
      <c r="K45" s="23"/>
      <c r="L45" s="23"/>
      <c r="M45" s="25"/>
    </row>
    <row r="46" spans="2:13" ht="17.25" thickBot="1" x14ac:dyDescent="0.35">
      <c r="B46" s="4"/>
      <c r="C46" s="4"/>
      <c r="D46" s="5" t="s">
        <v>76</v>
      </c>
      <c r="E46" s="11">
        <v>53402</v>
      </c>
      <c r="F46" s="11">
        <v>37540</v>
      </c>
      <c r="G46" s="12">
        <v>14889</v>
      </c>
      <c r="H46" s="12">
        <v>14968</v>
      </c>
      <c r="I46" s="12">
        <v>6743</v>
      </c>
      <c r="J46" s="11">
        <v>36600</v>
      </c>
      <c r="K46" s="6">
        <v>940</v>
      </c>
      <c r="L46" s="11">
        <v>15862</v>
      </c>
      <c r="M46" s="10">
        <v>100</v>
      </c>
    </row>
    <row r="47" spans="2:13" ht="17.25" thickBot="1" x14ac:dyDescent="0.35">
      <c r="B47" s="14"/>
      <c r="C47" s="14"/>
      <c r="D47" s="15"/>
      <c r="E47" s="13"/>
      <c r="F47" s="13"/>
      <c r="G47" s="13">
        <v>40.68</v>
      </c>
      <c r="H47" s="13">
        <v>40.89</v>
      </c>
      <c r="I47" s="13">
        <v>18.420000000000002</v>
      </c>
      <c r="J47" s="13"/>
      <c r="K47" s="13"/>
      <c r="L47" s="13"/>
      <c r="M47" s="16"/>
    </row>
    <row r="48" spans="2:13" ht="33" x14ac:dyDescent="0.3">
      <c r="B48" s="26" t="s">
        <v>433</v>
      </c>
      <c r="C48" s="26" t="str">
        <f t="shared" ref="C48" si="8">INDEX(G48:N48,1,MATCH(MAX(G51:O51), G51:O51, 0))</f>
        <v>더불어민주당</v>
      </c>
      <c r="D48" s="22"/>
      <c r="E48" s="22"/>
      <c r="F48" s="22"/>
      <c r="G48" s="7" t="s">
        <v>10</v>
      </c>
      <c r="H48" s="7" t="s">
        <v>12</v>
      </c>
      <c r="I48" s="7" t="s">
        <v>24</v>
      </c>
      <c r="J48" s="22" t="s">
        <v>16</v>
      </c>
      <c r="K48" s="22"/>
      <c r="L48" s="22"/>
      <c r="M48" s="24"/>
    </row>
    <row r="49" spans="2:13" ht="17.25" thickBot="1" x14ac:dyDescent="0.35">
      <c r="B49" s="27"/>
      <c r="C49" s="27"/>
      <c r="D49" s="23"/>
      <c r="E49" s="23"/>
      <c r="F49" s="23"/>
      <c r="G49" s="8" t="s">
        <v>434</v>
      </c>
      <c r="H49" s="8" t="s">
        <v>435</v>
      </c>
      <c r="I49" s="8" t="s">
        <v>436</v>
      </c>
      <c r="J49" s="23"/>
      <c r="K49" s="23"/>
      <c r="L49" s="23"/>
      <c r="M49" s="25"/>
    </row>
    <row r="50" spans="2:13" ht="17.25" thickBot="1" x14ac:dyDescent="0.35">
      <c r="B50" s="4"/>
      <c r="C50" s="4"/>
      <c r="D50" s="5" t="s">
        <v>433</v>
      </c>
      <c r="E50" s="11">
        <v>43308</v>
      </c>
      <c r="F50" s="11">
        <v>29572</v>
      </c>
      <c r="G50" s="12">
        <v>16258</v>
      </c>
      <c r="H50" s="12">
        <v>11978</v>
      </c>
      <c r="I50" s="13">
        <v>584</v>
      </c>
      <c r="J50" s="11">
        <v>28820</v>
      </c>
      <c r="K50" s="6">
        <v>752</v>
      </c>
      <c r="L50" s="11">
        <v>13736</v>
      </c>
      <c r="M50" s="10">
        <v>100</v>
      </c>
    </row>
    <row r="51" spans="2:13" ht="17.25" thickBot="1" x14ac:dyDescent="0.35">
      <c r="B51" s="14"/>
      <c r="C51" s="14"/>
      <c r="D51" s="15"/>
      <c r="E51" s="13"/>
      <c r="F51" s="13"/>
      <c r="G51" s="13">
        <v>56.41</v>
      </c>
      <c r="H51" s="13">
        <v>41.56</v>
      </c>
      <c r="I51" s="13">
        <v>2.02</v>
      </c>
      <c r="J51" s="13"/>
      <c r="K51" s="13"/>
      <c r="L51" s="13"/>
      <c r="M51" s="16"/>
    </row>
    <row r="52" spans="2:13" ht="33" x14ac:dyDescent="0.3">
      <c r="B52" s="26" t="s">
        <v>77</v>
      </c>
      <c r="C52" s="26" t="str">
        <f t="shared" ref="C52" si="9">INDEX(G52:N52,1,MATCH(MAX(G55:O55), G55:O55, 0))</f>
        <v>국민의힘</v>
      </c>
      <c r="D52" s="22"/>
      <c r="E52" s="22"/>
      <c r="F52" s="22"/>
      <c r="G52" s="7" t="s">
        <v>10</v>
      </c>
      <c r="H52" s="7" t="s">
        <v>12</v>
      </c>
      <c r="I52" s="20"/>
      <c r="J52" s="22" t="s">
        <v>16</v>
      </c>
      <c r="K52" s="22"/>
      <c r="L52" s="22"/>
      <c r="M52" s="24"/>
    </row>
    <row r="53" spans="2:13" ht="17.25" thickBot="1" x14ac:dyDescent="0.35">
      <c r="B53" s="27"/>
      <c r="C53" s="27"/>
      <c r="D53" s="23"/>
      <c r="E53" s="23"/>
      <c r="F53" s="23"/>
      <c r="G53" s="8" t="s">
        <v>437</v>
      </c>
      <c r="H53" s="8" t="s">
        <v>438</v>
      </c>
      <c r="I53" s="21"/>
      <c r="J53" s="23"/>
      <c r="K53" s="23"/>
      <c r="L53" s="23"/>
      <c r="M53" s="25"/>
    </row>
    <row r="54" spans="2:13" ht="17.25" thickBot="1" x14ac:dyDescent="0.35">
      <c r="B54" s="4"/>
      <c r="C54" s="4"/>
      <c r="D54" s="5" t="s">
        <v>77</v>
      </c>
      <c r="E54" s="11">
        <v>27925</v>
      </c>
      <c r="F54" s="11">
        <v>20793</v>
      </c>
      <c r="G54" s="12">
        <v>10073</v>
      </c>
      <c r="H54" s="12">
        <v>10148</v>
      </c>
      <c r="I54" s="13"/>
      <c r="J54" s="11">
        <v>20221</v>
      </c>
      <c r="K54" s="6">
        <v>572</v>
      </c>
      <c r="L54" s="11">
        <v>7132</v>
      </c>
      <c r="M54" s="10">
        <v>100</v>
      </c>
    </row>
    <row r="55" spans="2:13" ht="17.25" thickBot="1" x14ac:dyDescent="0.35">
      <c r="B55" s="14"/>
      <c r="C55" s="14"/>
      <c r="D55" s="15"/>
      <c r="E55" s="13"/>
      <c r="F55" s="13"/>
      <c r="G55" s="13">
        <v>49.81</v>
      </c>
      <c r="H55" s="13">
        <v>50.18</v>
      </c>
      <c r="I55" s="13"/>
      <c r="J55" s="13"/>
      <c r="K55" s="13"/>
      <c r="L55" s="13"/>
      <c r="M55" s="16"/>
    </row>
    <row r="56" spans="2:13" ht="33" x14ac:dyDescent="0.3">
      <c r="B56" s="26" t="s">
        <v>439</v>
      </c>
      <c r="C56" s="26" t="str">
        <f t="shared" ref="C56" si="10">INDEX(G56:N56,1,MATCH(MAX(G59:O59), G59:O59, 0))</f>
        <v>국민의힘</v>
      </c>
      <c r="D56" s="22"/>
      <c r="E56" s="22"/>
      <c r="F56" s="22"/>
      <c r="G56" s="7" t="s">
        <v>10</v>
      </c>
      <c r="H56" s="7" t="s">
        <v>12</v>
      </c>
      <c r="I56" s="20"/>
      <c r="J56" s="22" t="s">
        <v>16</v>
      </c>
      <c r="K56" s="22"/>
      <c r="L56" s="22"/>
      <c r="M56" s="24"/>
    </row>
    <row r="57" spans="2:13" ht="17.25" thickBot="1" x14ac:dyDescent="0.35">
      <c r="B57" s="27"/>
      <c r="C57" s="27"/>
      <c r="D57" s="23"/>
      <c r="E57" s="23"/>
      <c r="F57" s="23"/>
      <c r="G57" s="8" t="s">
        <v>440</v>
      </c>
      <c r="H57" s="8" t="s">
        <v>441</v>
      </c>
      <c r="I57" s="21"/>
      <c r="J57" s="23"/>
      <c r="K57" s="23"/>
      <c r="L57" s="23"/>
      <c r="M57" s="25"/>
    </row>
    <row r="58" spans="2:13" ht="17.25" thickBot="1" x14ac:dyDescent="0.35">
      <c r="B58" s="4"/>
      <c r="C58" s="4"/>
      <c r="D58" s="5" t="s">
        <v>439</v>
      </c>
      <c r="E58" s="11">
        <v>87823</v>
      </c>
      <c r="F58" s="11">
        <v>55000</v>
      </c>
      <c r="G58" s="12">
        <v>23276</v>
      </c>
      <c r="H58" s="12">
        <v>29760</v>
      </c>
      <c r="I58" s="13"/>
      <c r="J58" s="11">
        <v>53036</v>
      </c>
      <c r="K58" s="11">
        <v>1964</v>
      </c>
      <c r="L58" s="11">
        <v>32823</v>
      </c>
      <c r="M58" s="10">
        <v>100</v>
      </c>
    </row>
    <row r="59" spans="2:13" ht="17.25" thickBot="1" x14ac:dyDescent="0.35">
      <c r="B59" s="14"/>
      <c r="C59" s="14"/>
      <c r="D59" s="15"/>
      <c r="E59" s="13"/>
      <c r="F59" s="13"/>
      <c r="G59" s="13">
        <v>43.88</v>
      </c>
      <c r="H59" s="13">
        <v>56.11</v>
      </c>
      <c r="I59" s="13"/>
      <c r="J59" s="13"/>
      <c r="K59" s="13"/>
      <c r="L59" s="13"/>
      <c r="M59" s="16"/>
    </row>
    <row r="60" spans="2:13" ht="33" x14ac:dyDescent="0.3">
      <c r="B60" s="26" t="s">
        <v>442</v>
      </c>
      <c r="C60" s="26" t="str">
        <f t="shared" ref="C60" si="11">INDEX(G60:N60,1,MATCH(MAX(G63:O63), G63:O63, 0))</f>
        <v>국민의힘</v>
      </c>
      <c r="D60" s="22"/>
      <c r="E60" s="22"/>
      <c r="F60" s="22"/>
      <c r="G60" s="7" t="s">
        <v>10</v>
      </c>
      <c r="H60" s="7" t="s">
        <v>12</v>
      </c>
      <c r="I60" s="20"/>
      <c r="J60" s="22" t="s">
        <v>16</v>
      </c>
      <c r="K60" s="22"/>
      <c r="L60" s="22"/>
      <c r="M60" s="24"/>
    </row>
    <row r="61" spans="2:13" ht="17.25" thickBot="1" x14ac:dyDescent="0.35">
      <c r="B61" s="27"/>
      <c r="C61" s="27"/>
      <c r="D61" s="23"/>
      <c r="E61" s="23"/>
      <c r="F61" s="23"/>
      <c r="G61" s="8" t="s">
        <v>443</v>
      </c>
      <c r="H61" s="8" t="s">
        <v>444</v>
      </c>
      <c r="I61" s="21"/>
      <c r="J61" s="23"/>
      <c r="K61" s="23"/>
      <c r="L61" s="23"/>
      <c r="M61" s="25"/>
    </row>
    <row r="62" spans="2:13" ht="17.25" thickBot="1" x14ac:dyDescent="0.35">
      <c r="B62" s="4"/>
      <c r="C62" s="4"/>
      <c r="D62" s="5" t="s">
        <v>442</v>
      </c>
      <c r="E62" s="11">
        <v>71046</v>
      </c>
      <c r="F62" s="11">
        <v>44737</v>
      </c>
      <c r="G62" s="12">
        <v>15873</v>
      </c>
      <c r="H62" s="12">
        <v>27936</v>
      </c>
      <c r="I62" s="13"/>
      <c r="J62" s="11">
        <v>43809</v>
      </c>
      <c r="K62" s="6">
        <v>928</v>
      </c>
      <c r="L62" s="11">
        <v>26309</v>
      </c>
      <c r="M62" s="10">
        <v>100</v>
      </c>
    </row>
    <row r="63" spans="2:13" ht="17.25" thickBot="1" x14ac:dyDescent="0.35">
      <c r="B63" s="14"/>
      <c r="C63" s="14"/>
      <c r="D63" s="15"/>
      <c r="E63" s="13"/>
      <c r="F63" s="13"/>
      <c r="G63" s="13">
        <v>36.229999999999997</v>
      </c>
      <c r="H63" s="13">
        <v>63.76</v>
      </c>
      <c r="I63" s="13"/>
      <c r="J63" s="13"/>
      <c r="K63" s="13"/>
      <c r="L63" s="13"/>
      <c r="M63" s="16"/>
    </row>
    <row r="64" spans="2:13" ht="33" x14ac:dyDescent="0.3">
      <c r="B64" s="26" t="s">
        <v>445</v>
      </c>
      <c r="C64" s="26" t="str">
        <f t="shared" ref="C64" si="12">INDEX(G64:N64,1,MATCH(MAX(G67:O67), G67:O67, 0))</f>
        <v>국민의힘</v>
      </c>
      <c r="D64" s="22"/>
      <c r="E64" s="22"/>
      <c r="F64" s="22"/>
      <c r="G64" s="7" t="s">
        <v>10</v>
      </c>
      <c r="H64" s="7" t="s">
        <v>12</v>
      </c>
      <c r="I64" s="20"/>
      <c r="J64" s="22" t="s">
        <v>16</v>
      </c>
      <c r="K64" s="22"/>
      <c r="L64" s="22"/>
      <c r="M64" s="24"/>
    </row>
    <row r="65" spans="2:13" ht="17.25" thickBot="1" x14ac:dyDescent="0.35">
      <c r="B65" s="27"/>
      <c r="C65" s="27"/>
      <c r="D65" s="23"/>
      <c r="E65" s="23"/>
      <c r="F65" s="23"/>
      <c r="G65" s="8" t="s">
        <v>446</v>
      </c>
      <c r="H65" s="8" t="s">
        <v>447</v>
      </c>
      <c r="I65" s="21"/>
      <c r="J65" s="23"/>
      <c r="K65" s="23"/>
      <c r="L65" s="23"/>
      <c r="M65" s="25"/>
    </row>
    <row r="66" spans="2:13" ht="17.25" thickBot="1" x14ac:dyDescent="0.35">
      <c r="B66" s="4"/>
      <c r="C66" s="4"/>
      <c r="D66" s="5" t="s">
        <v>445</v>
      </c>
      <c r="E66" s="11">
        <v>54405</v>
      </c>
      <c r="F66" s="11">
        <v>36309</v>
      </c>
      <c r="G66" s="12">
        <v>14873</v>
      </c>
      <c r="H66" s="12">
        <v>20602</v>
      </c>
      <c r="I66" s="13"/>
      <c r="J66" s="11">
        <v>35475</v>
      </c>
      <c r="K66" s="6">
        <v>834</v>
      </c>
      <c r="L66" s="11">
        <v>18096</v>
      </c>
      <c r="M66" s="10">
        <v>100</v>
      </c>
    </row>
    <row r="67" spans="2:13" ht="17.25" thickBot="1" x14ac:dyDescent="0.35">
      <c r="B67" s="14"/>
      <c r="C67" s="14"/>
      <c r="D67" s="15"/>
      <c r="E67" s="13"/>
      <c r="F67" s="13"/>
      <c r="G67" s="13">
        <v>41.92</v>
      </c>
      <c r="H67" s="13">
        <v>58.07</v>
      </c>
      <c r="I67" s="13"/>
      <c r="J67" s="13"/>
      <c r="K67" s="13"/>
      <c r="L67" s="13"/>
      <c r="M67" s="16"/>
    </row>
  </sheetData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18F8-E1DC-4078-A203-0BF8D0C0CA26}">
  <dimension ref="B2:N63"/>
  <sheetViews>
    <sheetView workbookViewId="0">
      <selection activeCell="C4" sqref="C4"/>
    </sheetView>
  </sheetViews>
  <sheetFormatPr defaultRowHeight="16.5" x14ac:dyDescent="0.3"/>
  <cols>
    <col min="3" max="3" width="11.75" customWidth="1"/>
  </cols>
  <sheetData>
    <row r="2" spans="2:14" ht="17.25" customHeight="1" thickBot="1" x14ac:dyDescent="0.35">
      <c r="B2" s="33" t="s">
        <v>0</v>
      </c>
      <c r="C2" s="33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4"/>
      <c r="L2" s="2" t="s">
        <v>5</v>
      </c>
      <c r="M2" s="35" t="s">
        <v>6</v>
      </c>
      <c r="N2" s="28" t="s">
        <v>7</v>
      </c>
    </row>
    <row r="3" spans="2:14" ht="17.25" customHeight="1" thickBot="1" x14ac:dyDescent="0.35">
      <c r="B3" s="34"/>
      <c r="C3" s="34"/>
      <c r="D3" s="36"/>
      <c r="E3" s="36"/>
      <c r="F3" s="36"/>
      <c r="G3" s="30" t="s">
        <v>8</v>
      </c>
      <c r="H3" s="31"/>
      <c r="I3" s="31"/>
      <c r="J3" s="31"/>
      <c r="K3" s="32"/>
      <c r="L3" s="3" t="s">
        <v>3</v>
      </c>
      <c r="M3" s="36"/>
      <c r="N3" s="29"/>
    </row>
    <row r="4" spans="2:14" ht="33" x14ac:dyDescent="0.3">
      <c r="B4" s="26" t="s">
        <v>342</v>
      </c>
      <c r="C4" s="26" t="str">
        <f>INDEX(G4:N4,1,MATCH(MAX(G7:O7), G7:O7, 0))</f>
        <v>더불어민주당</v>
      </c>
      <c r="D4" s="22"/>
      <c r="E4" s="22"/>
      <c r="F4" s="22"/>
      <c r="G4" s="7" t="s">
        <v>10</v>
      </c>
      <c r="H4" s="7" t="s">
        <v>37</v>
      </c>
      <c r="I4" s="7" t="s">
        <v>14</v>
      </c>
      <c r="J4" s="20"/>
      <c r="K4" s="22" t="s">
        <v>16</v>
      </c>
      <c r="L4" s="22"/>
      <c r="M4" s="22"/>
      <c r="N4" s="24"/>
    </row>
    <row r="5" spans="2:14" ht="17.25" thickBot="1" x14ac:dyDescent="0.35">
      <c r="B5" s="27"/>
      <c r="C5" s="27"/>
      <c r="D5" s="23"/>
      <c r="E5" s="23"/>
      <c r="F5" s="23"/>
      <c r="G5" s="8" t="s">
        <v>343</v>
      </c>
      <c r="H5" s="8" t="s">
        <v>344</v>
      </c>
      <c r="I5" s="8" t="s">
        <v>345</v>
      </c>
      <c r="J5" s="21"/>
      <c r="K5" s="23"/>
      <c r="L5" s="23"/>
      <c r="M5" s="23"/>
      <c r="N5" s="25"/>
    </row>
    <row r="6" spans="2:14" ht="17.25" thickBot="1" x14ac:dyDescent="0.35">
      <c r="B6" s="4"/>
      <c r="C6" s="4"/>
      <c r="D6" s="5" t="s">
        <v>74</v>
      </c>
      <c r="E6" s="11">
        <v>534273</v>
      </c>
      <c r="F6" s="11">
        <v>317298</v>
      </c>
      <c r="G6" s="12">
        <v>214203</v>
      </c>
      <c r="H6" s="12">
        <v>68252</v>
      </c>
      <c r="I6" s="12">
        <v>22972</v>
      </c>
      <c r="J6" s="13"/>
      <c r="K6" s="11">
        <v>305427</v>
      </c>
      <c r="L6" s="11">
        <v>11871</v>
      </c>
      <c r="M6" s="11">
        <v>216975</v>
      </c>
      <c r="N6" s="10">
        <v>100</v>
      </c>
    </row>
    <row r="7" spans="2:14" ht="17.25" thickBot="1" x14ac:dyDescent="0.35">
      <c r="B7" s="14"/>
      <c r="C7" s="14"/>
      <c r="D7" s="15"/>
      <c r="E7" s="13"/>
      <c r="F7" s="13"/>
      <c r="G7" s="13">
        <v>70.13</v>
      </c>
      <c r="H7" s="13">
        <v>22.34</v>
      </c>
      <c r="I7" s="13">
        <v>7.52</v>
      </c>
      <c r="J7" s="13"/>
      <c r="K7" s="13"/>
      <c r="L7" s="13"/>
      <c r="M7" s="13"/>
      <c r="N7" s="16"/>
    </row>
    <row r="8" spans="2:14" ht="33.75" thickBot="1" x14ac:dyDescent="0.35">
      <c r="B8" s="4"/>
      <c r="C8" s="4"/>
      <c r="D8" s="5" t="s">
        <v>346</v>
      </c>
      <c r="E8" s="11">
        <v>322928</v>
      </c>
      <c r="F8" s="11">
        <v>191278</v>
      </c>
      <c r="G8" s="12">
        <v>126406</v>
      </c>
      <c r="H8" s="12">
        <v>43819</v>
      </c>
      <c r="I8" s="12">
        <v>13799</v>
      </c>
      <c r="J8" s="13"/>
      <c r="K8" s="11">
        <v>184024</v>
      </c>
      <c r="L8" s="11">
        <v>7254</v>
      </c>
      <c r="M8" s="11">
        <v>131650</v>
      </c>
      <c r="N8" s="10">
        <v>100</v>
      </c>
    </row>
    <row r="9" spans="2:14" ht="17.25" thickBot="1" x14ac:dyDescent="0.35">
      <c r="B9" s="14"/>
      <c r="C9" s="14"/>
      <c r="D9" s="15"/>
      <c r="E9" s="13"/>
      <c r="F9" s="13"/>
      <c r="G9" s="13">
        <v>68.680000000000007</v>
      </c>
      <c r="H9" s="13">
        <v>23.81</v>
      </c>
      <c r="I9" s="13">
        <v>7.49</v>
      </c>
      <c r="J9" s="13"/>
      <c r="K9" s="13"/>
      <c r="L9" s="13"/>
      <c r="M9" s="13"/>
      <c r="N9" s="16"/>
    </row>
    <row r="10" spans="2:14" ht="33.75" thickBot="1" x14ac:dyDescent="0.35">
      <c r="B10" s="4"/>
      <c r="C10" s="4"/>
      <c r="D10" s="5" t="s">
        <v>347</v>
      </c>
      <c r="E10" s="11">
        <v>211345</v>
      </c>
      <c r="F10" s="11">
        <v>126020</v>
      </c>
      <c r="G10" s="12">
        <v>87797</v>
      </c>
      <c r="H10" s="12">
        <v>24433</v>
      </c>
      <c r="I10" s="12">
        <v>9173</v>
      </c>
      <c r="J10" s="13"/>
      <c r="K10" s="11">
        <v>121403</v>
      </c>
      <c r="L10" s="11">
        <v>4617</v>
      </c>
      <c r="M10" s="11">
        <v>85325</v>
      </c>
      <c r="N10" s="10">
        <v>100</v>
      </c>
    </row>
    <row r="11" spans="2:14" ht="17.25" thickBot="1" x14ac:dyDescent="0.35">
      <c r="B11" s="14"/>
      <c r="C11" s="14"/>
      <c r="D11" s="15"/>
      <c r="E11" s="13"/>
      <c r="F11" s="13"/>
      <c r="G11" s="13">
        <v>72.31</v>
      </c>
      <c r="H11" s="13">
        <v>20.12</v>
      </c>
      <c r="I11" s="13">
        <v>7.55</v>
      </c>
      <c r="J11" s="13"/>
      <c r="K11" s="13"/>
      <c r="L11" s="13"/>
      <c r="M11" s="13"/>
      <c r="N11" s="16"/>
    </row>
    <row r="12" spans="2:14" ht="33" x14ac:dyDescent="0.3">
      <c r="B12" s="26" t="s">
        <v>86</v>
      </c>
      <c r="C12" s="26" t="str">
        <f>INDEX(G12:N12,1,MATCH(MAX(G15:O15), G15:O15, 0))</f>
        <v>더불어민주당</v>
      </c>
      <c r="D12" s="22"/>
      <c r="E12" s="22"/>
      <c r="F12" s="22"/>
      <c r="G12" s="7" t="s">
        <v>10</v>
      </c>
      <c r="H12" s="7" t="s">
        <v>35</v>
      </c>
      <c r="I12" s="7" t="s">
        <v>14</v>
      </c>
      <c r="J12" s="20"/>
      <c r="K12" s="22" t="s">
        <v>16</v>
      </c>
      <c r="L12" s="22"/>
      <c r="M12" s="22"/>
      <c r="N12" s="24"/>
    </row>
    <row r="13" spans="2:14" ht="17.25" thickBot="1" x14ac:dyDescent="0.35">
      <c r="B13" s="27"/>
      <c r="C13" s="27"/>
      <c r="D13" s="23"/>
      <c r="E13" s="23"/>
      <c r="F13" s="23"/>
      <c r="G13" s="8" t="s">
        <v>348</v>
      </c>
      <c r="H13" s="8" t="s">
        <v>349</v>
      </c>
      <c r="I13" s="8" t="s">
        <v>350</v>
      </c>
      <c r="J13" s="21"/>
      <c r="K13" s="23"/>
      <c r="L13" s="23"/>
      <c r="M13" s="23"/>
      <c r="N13" s="25"/>
    </row>
    <row r="14" spans="2:14" ht="17.25" thickBot="1" x14ac:dyDescent="0.35">
      <c r="B14" s="4"/>
      <c r="C14" s="4"/>
      <c r="D14" s="5" t="s">
        <v>86</v>
      </c>
      <c r="E14" s="11">
        <v>222212</v>
      </c>
      <c r="F14" s="11">
        <v>128572</v>
      </c>
      <c r="G14" s="12">
        <v>92800</v>
      </c>
      <c r="H14" s="12">
        <v>19808</v>
      </c>
      <c r="I14" s="12">
        <v>11164</v>
      </c>
      <c r="J14" s="13"/>
      <c r="K14" s="11">
        <v>123772</v>
      </c>
      <c r="L14" s="11">
        <v>4800</v>
      </c>
      <c r="M14" s="11">
        <v>93640</v>
      </c>
      <c r="N14" s="10">
        <v>100</v>
      </c>
    </row>
    <row r="15" spans="2:14" ht="17.25" thickBot="1" x14ac:dyDescent="0.35">
      <c r="B15" s="14"/>
      <c r="C15" s="14"/>
      <c r="D15" s="15"/>
      <c r="E15" s="13"/>
      <c r="F15" s="13"/>
      <c r="G15" s="13">
        <v>74.97</v>
      </c>
      <c r="H15" s="13">
        <v>16</v>
      </c>
      <c r="I15" s="13">
        <v>9.01</v>
      </c>
      <c r="J15" s="13"/>
      <c r="K15" s="13"/>
      <c r="L15" s="13"/>
      <c r="M15" s="13"/>
      <c r="N15" s="16"/>
    </row>
    <row r="16" spans="2:14" ht="33" x14ac:dyDescent="0.3">
      <c r="B16" s="26" t="s">
        <v>351</v>
      </c>
      <c r="C16" s="26" t="str">
        <f t="shared" ref="C16" si="0">INDEX(G16:N16,1,MATCH(MAX(G19:O19), G19:O19, 0))</f>
        <v>더불어민주당</v>
      </c>
      <c r="D16" s="22"/>
      <c r="E16" s="22"/>
      <c r="F16" s="22"/>
      <c r="G16" s="7" t="s">
        <v>10</v>
      </c>
      <c r="H16" s="7" t="s">
        <v>35</v>
      </c>
      <c r="I16" s="7" t="s">
        <v>14</v>
      </c>
      <c r="J16" s="7" t="s">
        <v>14</v>
      </c>
      <c r="K16" s="22" t="s">
        <v>16</v>
      </c>
      <c r="L16" s="22"/>
      <c r="M16" s="22"/>
      <c r="N16" s="24"/>
    </row>
    <row r="17" spans="2:14" ht="17.25" thickBot="1" x14ac:dyDescent="0.35">
      <c r="B17" s="27"/>
      <c r="C17" s="27"/>
      <c r="D17" s="23"/>
      <c r="E17" s="23"/>
      <c r="F17" s="23"/>
      <c r="G17" s="8" t="s">
        <v>352</v>
      </c>
      <c r="H17" s="8" t="s">
        <v>353</v>
      </c>
      <c r="I17" s="8" t="s">
        <v>354</v>
      </c>
      <c r="J17" s="8" t="s">
        <v>355</v>
      </c>
      <c r="K17" s="23"/>
      <c r="L17" s="23"/>
      <c r="M17" s="23"/>
      <c r="N17" s="25"/>
    </row>
    <row r="18" spans="2:14" ht="17.25" thickBot="1" x14ac:dyDescent="0.35">
      <c r="B18" s="4"/>
      <c r="C18" s="4"/>
      <c r="D18" s="5" t="s">
        <v>351</v>
      </c>
      <c r="E18" s="11">
        <v>235473</v>
      </c>
      <c r="F18" s="11">
        <v>137049</v>
      </c>
      <c r="G18" s="12">
        <v>99550</v>
      </c>
      <c r="H18" s="12">
        <v>24021</v>
      </c>
      <c r="I18" s="12">
        <v>6456</v>
      </c>
      <c r="J18" s="12">
        <v>3222</v>
      </c>
      <c r="K18" s="11">
        <v>133249</v>
      </c>
      <c r="L18" s="11">
        <v>3800</v>
      </c>
      <c r="M18" s="11">
        <v>98424</v>
      </c>
      <c r="N18" s="10">
        <v>100</v>
      </c>
    </row>
    <row r="19" spans="2:14" ht="17.25" thickBot="1" x14ac:dyDescent="0.35">
      <c r="B19" s="14"/>
      <c r="C19" s="14"/>
      <c r="D19" s="15"/>
      <c r="E19" s="13"/>
      <c r="F19" s="13"/>
      <c r="G19" s="13">
        <v>74.7</v>
      </c>
      <c r="H19" s="13">
        <v>18.02</v>
      </c>
      <c r="I19" s="13">
        <v>4.84</v>
      </c>
      <c r="J19" s="13">
        <v>2.41</v>
      </c>
      <c r="K19" s="13"/>
      <c r="L19" s="13"/>
      <c r="M19" s="13"/>
      <c r="N19" s="16"/>
    </row>
    <row r="20" spans="2:14" ht="33" x14ac:dyDescent="0.3">
      <c r="B20" s="26" t="s">
        <v>356</v>
      </c>
      <c r="C20" s="26" t="str">
        <f t="shared" ref="C20" si="1">INDEX(G20:N20,1,MATCH(MAX(G23:O23), G23:O23, 0))</f>
        <v>더불어민주당</v>
      </c>
      <c r="D20" s="22"/>
      <c r="E20" s="22"/>
      <c r="F20" s="22"/>
      <c r="G20" s="7" t="s">
        <v>10</v>
      </c>
      <c r="H20" s="7" t="s">
        <v>35</v>
      </c>
      <c r="I20" s="7" t="s">
        <v>14</v>
      </c>
      <c r="J20" s="20"/>
      <c r="K20" s="22" t="s">
        <v>16</v>
      </c>
      <c r="L20" s="22"/>
      <c r="M20" s="22"/>
      <c r="N20" s="24"/>
    </row>
    <row r="21" spans="2:14" ht="17.25" thickBot="1" x14ac:dyDescent="0.35">
      <c r="B21" s="27"/>
      <c r="C21" s="27"/>
      <c r="D21" s="23"/>
      <c r="E21" s="23"/>
      <c r="F21" s="23"/>
      <c r="G21" s="8" t="s">
        <v>357</v>
      </c>
      <c r="H21" s="8" t="s">
        <v>358</v>
      </c>
      <c r="I21" s="8" t="s">
        <v>359</v>
      </c>
      <c r="J21" s="21"/>
      <c r="K21" s="23"/>
      <c r="L21" s="23"/>
      <c r="M21" s="23"/>
      <c r="N21" s="25"/>
    </row>
    <row r="22" spans="2:14" ht="17.25" thickBot="1" x14ac:dyDescent="0.35">
      <c r="B22" s="4"/>
      <c r="C22" s="4"/>
      <c r="D22" s="5" t="s">
        <v>356</v>
      </c>
      <c r="E22" s="11">
        <v>90283</v>
      </c>
      <c r="F22" s="11">
        <v>62062</v>
      </c>
      <c r="G22" s="12">
        <v>32780</v>
      </c>
      <c r="H22" s="12">
        <v>26324</v>
      </c>
      <c r="I22" s="12">
        <v>1347</v>
      </c>
      <c r="J22" s="13"/>
      <c r="K22" s="11">
        <v>60451</v>
      </c>
      <c r="L22" s="11">
        <v>1611</v>
      </c>
      <c r="M22" s="11">
        <v>28221</v>
      </c>
      <c r="N22" s="10">
        <v>100</v>
      </c>
    </row>
    <row r="23" spans="2:14" ht="17.25" thickBot="1" x14ac:dyDescent="0.35">
      <c r="B23" s="14"/>
      <c r="C23" s="14"/>
      <c r="D23" s="15"/>
      <c r="E23" s="13"/>
      <c r="F23" s="13"/>
      <c r="G23" s="13">
        <v>54.22</v>
      </c>
      <c r="H23" s="13">
        <v>43.54</v>
      </c>
      <c r="I23" s="13">
        <v>2.2200000000000002</v>
      </c>
      <c r="J23" s="13"/>
      <c r="K23" s="13"/>
      <c r="L23" s="13"/>
      <c r="M23" s="13"/>
      <c r="N23" s="16"/>
    </row>
    <row r="24" spans="2:14" ht="33" x14ac:dyDescent="0.3">
      <c r="B24" s="26" t="s">
        <v>360</v>
      </c>
      <c r="C24" s="26" t="str">
        <f t="shared" ref="C24" si="2">INDEX(G24:N24,1,MATCH(MAX(G27:O27), G27:O27, 0))</f>
        <v>더불어민주당</v>
      </c>
      <c r="D24" s="22"/>
      <c r="E24" s="22"/>
      <c r="F24" s="22"/>
      <c r="G24" s="7" t="s">
        <v>10</v>
      </c>
      <c r="H24" s="7" t="s">
        <v>35</v>
      </c>
      <c r="I24" s="7" t="s">
        <v>14</v>
      </c>
      <c r="J24" s="20"/>
      <c r="K24" s="22" t="s">
        <v>16</v>
      </c>
      <c r="L24" s="22"/>
      <c r="M24" s="22"/>
      <c r="N24" s="24"/>
    </row>
    <row r="25" spans="2:14" ht="17.25" thickBot="1" x14ac:dyDescent="0.35">
      <c r="B25" s="27"/>
      <c r="C25" s="27"/>
      <c r="D25" s="23"/>
      <c r="E25" s="23"/>
      <c r="F25" s="23"/>
      <c r="G25" s="8" t="s">
        <v>361</v>
      </c>
      <c r="H25" s="8" t="s">
        <v>362</v>
      </c>
      <c r="I25" s="8" t="s">
        <v>363</v>
      </c>
      <c r="J25" s="21"/>
      <c r="K25" s="23"/>
      <c r="L25" s="23"/>
      <c r="M25" s="23"/>
      <c r="N25" s="25"/>
    </row>
    <row r="26" spans="2:14" ht="17.25" thickBot="1" x14ac:dyDescent="0.35">
      <c r="B26" s="4"/>
      <c r="C26" s="4"/>
      <c r="D26" s="5" t="s">
        <v>360</v>
      </c>
      <c r="E26" s="11">
        <v>66274</v>
      </c>
      <c r="F26" s="11">
        <v>45384</v>
      </c>
      <c r="G26" s="12">
        <v>26790</v>
      </c>
      <c r="H26" s="12">
        <v>15901</v>
      </c>
      <c r="I26" s="12">
        <v>1280</v>
      </c>
      <c r="J26" s="13"/>
      <c r="K26" s="11">
        <v>43971</v>
      </c>
      <c r="L26" s="11">
        <v>1413</v>
      </c>
      <c r="M26" s="11">
        <v>20890</v>
      </c>
      <c r="N26" s="10">
        <v>100</v>
      </c>
    </row>
    <row r="27" spans="2:14" ht="17.25" thickBot="1" x14ac:dyDescent="0.35">
      <c r="B27" s="14"/>
      <c r="C27" s="14"/>
      <c r="D27" s="15"/>
      <c r="E27" s="13"/>
      <c r="F27" s="13"/>
      <c r="G27" s="13">
        <v>60.92</v>
      </c>
      <c r="H27" s="13">
        <v>36.159999999999997</v>
      </c>
      <c r="I27" s="13">
        <v>2.91</v>
      </c>
      <c r="J27" s="13"/>
      <c r="K27" s="13"/>
      <c r="L27" s="13"/>
      <c r="M27" s="13"/>
      <c r="N27" s="16"/>
    </row>
    <row r="28" spans="2:14" ht="33" x14ac:dyDescent="0.3">
      <c r="B28" s="26" t="s">
        <v>90</v>
      </c>
      <c r="C28" s="26" t="str">
        <f t="shared" ref="C28" si="3">INDEX(G28:N28,1,MATCH(MAX(G31:O31), G31:O31, 0))</f>
        <v>더불어민주당</v>
      </c>
      <c r="D28" s="22"/>
      <c r="E28" s="22"/>
      <c r="F28" s="22"/>
      <c r="G28" s="7" t="s">
        <v>10</v>
      </c>
      <c r="H28" s="7" t="s">
        <v>14</v>
      </c>
      <c r="I28" s="20"/>
      <c r="J28" s="20"/>
      <c r="K28" s="22" t="s">
        <v>16</v>
      </c>
      <c r="L28" s="22"/>
      <c r="M28" s="22"/>
      <c r="N28" s="24"/>
    </row>
    <row r="29" spans="2:14" ht="17.25" thickBot="1" x14ac:dyDescent="0.35">
      <c r="B29" s="27"/>
      <c r="C29" s="27"/>
      <c r="D29" s="23"/>
      <c r="E29" s="23"/>
      <c r="F29" s="23"/>
      <c r="G29" s="8" t="s">
        <v>364</v>
      </c>
      <c r="H29" s="8" t="s">
        <v>365</v>
      </c>
      <c r="I29" s="21"/>
      <c r="J29" s="21"/>
      <c r="K29" s="23"/>
      <c r="L29" s="23"/>
      <c r="M29" s="23"/>
      <c r="N29" s="25"/>
    </row>
    <row r="30" spans="2:14" ht="17.25" thickBot="1" x14ac:dyDescent="0.35">
      <c r="B30" s="4"/>
      <c r="C30" s="4"/>
      <c r="D30" s="5" t="s">
        <v>90</v>
      </c>
      <c r="E30" s="11">
        <v>73898</v>
      </c>
      <c r="F30" s="11">
        <v>48617</v>
      </c>
      <c r="G30" s="12">
        <v>38915</v>
      </c>
      <c r="H30" s="12">
        <v>8207</v>
      </c>
      <c r="I30" s="13"/>
      <c r="J30" s="13"/>
      <c r="K30" s="11">
        <v>47122</v>
      </c>
      <c r="L30" s="11">
        <v>1495</v>
      </c>
      <c r="M30" s="11">
        <v>25281</v>
      </c>
      <c r="N30" s="10">
        <v>100</v>
      </c>
    </row>
    <row r="31" spans="2:14" ht="17.25" thickBot="1" x14ac:dyDescent="0.35">
      <c r="B31" s="14"/>
      <c r="C31" s="14"/>
      <c r="D31" s="15"/>
      <c r="E31" s="13"/>
      <c r="F31" s="13"/>
      <c r="G31" s="13">
        <v>82.58</v>
      </c>
      <c r="H31" s="13">
        <v>17.41</v>
      </c>
      <c r="I31" s="13"/>
      <c r="J31" s="13"/>
      <c r="K31" s="13"/>
      <c r="L31" s="13"/>
      <c r="M31" s="13"/>
      <c r="N31" s="16"/>
    </row>
    <row r="32" spans="2:14" ht="33" x14ac:dyDescent="0.3">
      <c r="B32" s="26" t="s">
        <v>366</v>
      </c>
      <c r="C32" s="26" t="str">
        <f t="shared" ref="C32" si="4">INDEX(G32:N32,1,MATCH(MAX(G35:O35), G35:O35, 0))</f>
        <v>더불어민주당</v>
      </c>
      <c r="D32" s="22"/>
      <c r="E32" s="22"/>
      <c r="F32" s="22"/>
      <c r="G32" s="7" t="s">
        <v>10</v>
      </c>
      <c r="H32" s="7" t="s">
        <v>14</v>
      </c>
      <c r="I32" s="20"/>
      <c r="J32" s="20"/>
      <c r="K32" s="22" t="s">
        <v>16</v>
      </c>
      <c r="L32" s="22"/>
      <c r="M32" s="22"/>
      <c r="N32" s="24"/>
    </row>
    <row r="33" spans="2:14" ht="17.25" thickBot="1" x14ac:dyDescent="0.35">
      <c r="B33" s="27"/>
      <c r="C33" s="27"/>
      <c r="D33" s="23"/>
      <c r="E33" s="23"/>
      <c r="F33" s="23"/>
      <c r="G33" s="8" t="s">
        <v>367</v>
      </c>
      <c r="H33" s="8" t="s">
        <v>368</v>
      </c>
      <c r="I33" s="21"/>
      <c r="J33" s="21"/>
      <c r="K33" s="23"/>
      <c r="L33" s="23"/>
      <c r="M33" s="23"/>
      <c r="N33" s="25"/>
    </row>
    <row r="34" spans="2:14" ht="17.25" thickBot="1" x14ac:dyDescent="0.35">
      <c r="B34" s="4"/>
      <c r="C34" s="4"/>
      <c r="D34" s="5" t="s">
        <v>366</v>
      </c>
      <c r="E34" s="11">
        <v>87607</v>
      </c>
      <c r="F34" s="11">
        <v>55878</v>
      </c>
      <c r="G34" s="12">
        <v>34813</v>
      </c>
      <c r="H34" s="12">
        <v>19501</v>
      </c>
      <c r="I34" s="13"/>
      <c r="J34" s="13"/>
      <c r="K34" s="11">
        <v>54314</v>
      </c>
      <c r="L34" s="11">
        <v>1564</v>
      </c>
      <c r="M34" s="11">
        <v>31729</v>
      </c>
      <c r="N34" s="10">
        <v>100</v>
      </c>
    </row>
    <row r="35" spans="2:14" ht="17.25" thickBot="1" x14ac:dyDescent="0.35">
      <c r="B35" s="14"/>
      <c r="C35" s="14"/>
      <c r="D35" s="15"/>
      <c r="E35" s="13"/>
      <c r="F35" s="13"/>
      <c r="G35" s="13">
        <v>64.09</v>
      </c>
      <c r="H35" s="13">
        <v>35.9</v>
      </c>
      <c r="I35" s="13"/>
      <c r="J35" s="13"/>
      <c r="K35" s="13"/>
      <c r="L35" s="13"/>
      <c r="M35" s="13"/>
      <c r="N35" s="16"/>
    </row>
    <row r="36" spans="2:14" ht="33" x14ac:dyDescent="0.3">
      <c r="B36" s="26" t="s">
        <v>369</v>
      </c>
      <c r="C36" s="26" t="str">
        <f t="shared" ref="C36" si="5">INDEX(G36:N36,1,MATCH(MAX(G39:O39), G39:O39, 0))</f>
        <v>더불어민주당</v>
      </c>
      <c r="D36" s="22"/>
      <c r="E36" s="22"/>
      <c r="F36" s="22"/>
      <c r="G36" s="7" t="s">
        <v>10</v>
      </c>
      <c r="H36" s="7" t="s">
        <v>14</v>
      </c>
      <c r="I36" s="7" t="s">
        <v>14</v>
      </c>
      <c r="J36" s="20"/>
      <c r="K36" s="22" t="s">
        <v>16</v>
      </c>
      <c r="L36" s="22"/>
      <c r="M36" s="22"/>
      <c r="N36" s="24"/>
    </row>
    <row r="37" spans="2:14" ht="17.25" thickBot="1" x14ac:dyDescent="0.35">
      <c r="B37" s="27"/>
      <c r="C37" s="27"/>
      <c r="D37" s="23"/>
      <c r="E37" s="23"/>
      <c r="F37" s="23"/>
      <c r="G37" s="8" t="s">
        <v>370</v>
      </c>
      <c r="H37" s="8" t="s">
        <v>371</v>
      </c>
      <c r="I37" s="8" t="s">
        <v>372</v>
      </c>
      <c r="J37" s="21"/>
      <c r="K37" s="23"/>
      <c r="L37" s="23"/>
      <c r="M37" s="23"/>
      <c r="N37" s="25"/>
    </row>
    <row r="38" spans="2:14" ht="17.25" thickBot="1" x14ac:dyDescent="0.35">
      <c r="B38" s="4"/>
      <c r="C38" s="4"/>
      <c r="D38" s="5" t="s">
        <v>369</v>
      </c>
      <c r="E38" s="11">
        <v>22469</v>
      </c>
      <c r="F38" s="11">
        <v>17439</v>
      </c>
      <c r="G38" s="12">
        <v>8191</v>
      </c>
      <c r="H38" s="12">
        <v>6840</v>
      </c>
      <c r="I38" s="12">
        <v>1916</v>
      </c>
      <c r="J38" s="13"/>
      <c r="K38" s="11">
        <v>16947</v>
      </c>
      <c r="L38" s="6">
        <v>492</v>
      </c>
      <c r="M38" s="11">
        <v>5030</v>
      </c>
      <c r="N38" s="10">
        <v>100</v>
      </c>
    </row>
    <row r="39" spans="2:14" ht="17.25" thickBot="1" x14ac:dyDescent="0.35">
      <c r="B39" s="14"/>
      <c r="C39" s="14"/>
      <c r="D39" s="15"/>
      <c r="E39" s="13"/>
      <c r="F39" s="13"/>
      <c r="G39" s="13">
        <v>48.33</v>
      </c>
      <c r="H39" s="13">
        <v>40.36</v>
      </c>
      <c r="I39" s="13">
        <v>11.3</v>
      </c>
      <c r="J39" s="13"/>
      <c r="K39" s="13"/>
      <c r="L39" s="13"/>
      <c r="M39" s="13"/>
      <c r="N39" s="16"/>
    </row>
    <row r="40" spans="2:14" ht="33" x14ac:dyDescent="0.3">
      <c r="B40" s="26" t="s">
        <v>373</v>
      </c>
      <c r="C40" s="26" t="str">
        <f t="shared" ref="C40" si="6">INDEX(G40:N40,1,MATCH(MAX(G43:O43), G43:O43, 0))</f>
        <v>더불어민주당</v>
      </c>
      <c r="D40" s="22"/>
      <c r="E40" s="22"/>
      <c r="F40" s="22"/>
      <c r="G40" s="7" t="s">
        <v>10</v>
      </c>
      <c r="H40" s="7" t="s">
        <v>14</v>
      </c>
      <c r="I40" s="20"/>
      <c r="J40" s="20"/>
      <c r="K40" s="22" t="s">
        <v>16</v>
      </c>
      <c r="L40" s="22"/>
      <c r="M40" s="22"/>
      <c r="N40" s="24"/>
    </row>
    <row r="41" spans="2:14" ht="17.25" thickBot="1" x14ac:dyDescent="0.35">
      <c r="B41" s="27"/>
      <c r="C41" s="27"/>
      <c r="D41" s="23"/>
      <c r="E41" s="23"/>
      <c r="F41" s="23"/>
      <c r="G41" s="8" t="s">
        <v>374</v>
      </c>
      <c r="H41" s="8" t="s">
        <v>375</v>
      </c>
      <c r="I41" s="21"/>
      <c r="J41" s="21"/>
      <c r="K41" s="23"/>
      <c r="L41" s="23"/>
      <c r="M41" s="23"/>
      <c r="N41" s="25"/>
    </row>
    <row r="42" spans="2:14" ht="17.25" thickBot="1" x14ac:dyDescent="0.35">
      <c r="B42" s="4"/>
      <c r="C42" s="4"/>
      <c r="D42" s="5" t="s">
        <v>373</v>
      </c>
      <c r="E42" s="11">
        <v>21237</v>
      </c>
      <c r="F42" s="11">
        <v>15680</v>
      </c>
      <c r="G42" s="12">
        <v>11087</v>
      </c>
      <c r="H42" s="12">
        <v>4015</v>
      </c>
      <c r="I42" s="13"/>
      <c r="J42" s="13"/>
      <c r="K42" s="11">
        <v>15102</v>
      </c>
      <c r="L42" s="6">
        <v>578</v>
      </c>
      <c r="M42" s="11">
        <v>5557</v>
      </c>
      <c r="N42" s="10">
        <v>100</v>
      </c>
    </row>
    <row r="43" spans="2:14" ht="17.25" thickBot="1" x14ac:dyDescent="0.35">
      <c r="B43" s="14"/>
      <c r="C43" s="14"/>
      <c r="D43" s="15"/>
      <c r="E43" s="13"/>
      <c r="F43" s="13"/>
      <c r="G43" s="13">
        <v>73.41</v>
      </c>
      <c r="H43" s="13">
        <v>26.58</v>
      </c>
      <c r="I43" s="13"/>
      <c r="J43" s="13"/>
      <c r="K43" s="13"/>
      <c r="L43" s="13"/>
      <c r="M43" s="13"/>
      <c r="N43" s="16"/>
    </row>
    <row r="44" spans="2:14" ht="33" x14ac:dyDescent="0.3">
      <c r="B44" s="26" t="s">
        <v>376</v>
      </c>
      <c r="C44" s="26" t="str">
        <f t="shared" ref="C44" si="7">INDEX(G44:N44,1,MATCH(MAX(G47:O47), G47:O47, 0))</f>
        <v>더불어민주당</v>
      </c>
      <c r="D44" s="22"/>
      <c r="E44" s="22"/>
      <c r="F44" s="22"/>
      <c r="G44" s="7" t="s">
        <v>10</v>
      </c>
      <c r="H44" s="7" t="s">
        <v>35</v>
      </c>
      <c r="I44" s="20"/>
      <c r="J44" s="20"/>
      <c r="K44" s="22" t="s">
        <v>16</v>
      </c>
      <c r="L44" s="22"/>
      <c r="M44" s="22"/>
      <c r="N44" s="24"/>
    </row>
    <row r="45" spans="2:14" ht="17.25" thickBot="1" x14ac:dyDescent="0.35">
      <c r="B45" s="27"/>
      <c r="C45" s="27"/>
      <c r="D45" s="23"/>
      <c r="E45" s="23"/>
      <c r="F45" s="23"/>
      <c r="G45" s="8" t="s">
        <v>377</v>
      </c>
      <c r="H45" s="8" t="s">
        <v>378</v>
      </c>
      <c r="I45" s="21"/>
      <c r="J45" s="21"/>
      <c r="K45" s="23"/>
      <c r="L45" s="23"/>
      <c r="M45" s="23"/>
      <c r="N45" s="25"/>
    </row>
    <row r="46" spans="2:14" ht="17.25" thickBot="1" x14ac:dyDescent="0.35">
      <c r="B46" s="4"/>
      <c r="C46" s="4"/>
      <c r="D46" s="5" t="s">
        <v>376</v>
      </c>
      <c r="E46" s="11">
        <v>19324</v>
      </c>
      <c r="F46" s="11">
        <v>15133</v>
      </c>
      <c r="G46" s="12">
        <v>8109</v>
      </c>
      <c r="H46" s="12">
        <v>6586</v>
      </c>
      <c r="I46" s="13"/>
      <c r="J46" s="13"/>
      <c r="K46" s="11">
        <v>14695</v>
      </c>
      <c r="L46" s="6">
        <v>438</v>
      </c>
      <c r="M46" s="11">
        <v>4191</v>
      </c>
      <c r="N46" s="10">
        <v>100</v>
      </c>
    </row>
    <row r="47" spans="2:14" ht="17.25" thickBot="1" x14ac:dyDescent="0.35">
      <c r="B47" s="14"/>
      <c r="C47" s="14"/>
      <c r="D47" s="15"/>
      <c r="E47" s="13"/>
      <c r="F47" s="13"/>
      <c r="G47" s="13">
        <v>55.18</v>
      </c>
      <c r="H47" s="13">
        <v>44.81</v>
      </c>
      <c r="I47" s="13"/>
      <c r="J47" s="13"/>
      <c r="K47" s="13"/>
      <c r="L47" s="13"/>
      <c r="M47" s="13"/>
      <c r="N47" s="16"/>
    </row>
    <row r="48" spans="2:14" ht="33" x14ac:dyDescent="0.3">
      <c r="B48" s="26" t="s">
        <v>379</v>
      </c>
      <c r="C48" s="26" t="str">
        <f t="shared" ref="C48" si="8">INDEX(G48:N48,1,MATCH(MAX(G51:O51), G51:O51, 0))</f>
        <v>더불어민주당</v>
      </c>
      <c r="D48" s="22"/>
      <c r="E48" s="22"/>
      <c r="F48" s="22"/>
      <c r="G48" s="7" t="s">
        <v>10</v>
      </c>
      <c r="H48" s="7" t="s">
        <v>14</v>
      </c>
      <c r="I48" s="7" t="s">
        <v>14</v>
      </c>
      <c r="J48" s="20"/>
      <c r="K48" s="22" t="s">
        <v>16</v>
      </c>
      <c r="L48" s="22"/>
      <c r="M48" s="22"/>
      <c r="N48" s="24"/>
    </row>
    <row r="49" spans="2:14" ht="17.25" thickBot="1" x14ac:dyDescent="0.35">
      <c r="B49" s="27"/>
      <c r="C49" s="27"/>
      <c r="D49" s="23"/>
      <c r="E49" s="23"/>
      <c r="F49" s="23"/>
      <c r="G49" s="8" t="s">
        <v>380</v>
      </c>
      <c r="H49" s="8" t="s">
        <v>381</v>
      </c>
      <c r="I49" s="8" t="s">
        <v>382</v>
      </c>
      <c r="J49" s="21"/>
      <c r="K49" s="23"/>
      <c r="L49" s="23"/>
      <c r="M49" s="23"/>
      <c r="N49" s="25"/>
    </row>
    <row r="50" spans="2:14" ht="17.25" thickBot="1" x14ac:dyDescent="0.35">
      <c r="B50" s="4"/>
      <c r="C50" s="4"/>
      <c r="D50" s="5" t="s">
        <v>379</v>
      </c>
      <c r="E50" s="11">
        <v>23339</v>
      </c>
      <c r="F50" s="11">
        <v>17850</v>
      </c>
      <c r="G50" s="12">
        <v>8580</v>
      </c>
      <c r="H50" s="12">
        <v>4100</v>
      </c>
      <c r="I50" s="12">
        <v>4571</v>
      </c>
      <c r="J50" s="13"/>
      <c r="K50" s="11">
        <v>17251</v>
      </c>
      <c r="L50" s="6">
        <v>599</v>
      </c>
      <c r="M50" s="11">
        <v>5489</v>
      </c>
      <c r="N50" s="10">
        <v>100</v>
      </c>
    </row>
    <row r="51" spans="2:14" ht="17.25" thickBot="1" x14ac:dyDescent="0.35">
      <c r="B51" s="14"/>
      <c r="C51" s="14"/>
      <c r="D51" s="15"/>
      <c r="E51" s="13"/>
      <c r="F51" s="13"/>
      <c r="G51" s="13">
        <v>49.73</v>
      </c>
      <c r="H51" s="13">
        <v>23.76</v>
      </c>
      <c r="I51" s="13">
        <v>26.49</v>
      </c>
      <c r="J51" s="13"/>
      <c r="K51" s="13"/>
      <c r="L51" s="13"/>
      <c r="M51" s="13"/>
      <c r="N51" s="16"/>
    </row>
    <row r="52" spans="2:14" ht="33" x14ac:dyDescent="0.3">
      <c r="B52" s="26" t="s">
        <v>383</v>
      </c>
      <c r="C52" s="26" t="str">
        <f t="shared" ref="C52" si="9">INDEX(G52:N52,1,MATCH(MAX(G55:O55), G55:O55, 0))</f>
        <v>더불어민주당</v>
      </c>
      <c r="D52" s="22"/>
      <c r="E52" s="22"/>
      <c r="F52" s="22"/>
      <c r="G52" s="7" t="s">
        <v>10</v>
      </c>
      <c r="H52" s="7" t="s">
        <v>37</v>
      </c>
      <c r="I52" s="20"/>
      <c r="J52" s="20"/>
      <c r="K52" s="22" t="s">
        <v>16</v>
      </c>
      <c r="L52" s="22"/>
      <c r="M52" s="22"/>
      <c r="N52" s="24"/>
    </row>
    <row r="53" spans="2:14" ht="17.25" thickBot="1" x14ac:dyDescent="0.35">
      <c r="B53" s="27"/>
      <c r="C53" s="27"/>
      <c r="D53" s="23"/>
      <c r="E53" s="23"/>
      <c r="F53" s="23"/>
      <c r="G53" s="8" t="s">
        <v>384</v>
      </c>
      <c r="H53" s="8" t="s">
        <v>385</v>
      </c>
      <c r="I53" s="21"/>
      <c r="J53" s="21"/>
      <c r="K53" s="23"/>
      <c r="L53" s="23"/>
      <c r="M53" s="23"/>
      <c r="N53" s="25"/>
    </row>
    <row r="54" spans="2:14" ht="17.25" thickBot="1" x14ac:dyDescent="0.35">
      <c r="B54" s="4"/>
      <c r="C54" s="4"/>
      <c r="D54" s="5" t="s">
        <v>383</v>
      </c>
      <c r="E54" s="11">
        <v>25088</v>
      </c>
      <c r="F54" s="11">
        <v>20047</v>
      </c>
      <c r="G54" s="12">
        <v>13113</v>
      </c>
      <c r="H54" s="12">
        <v>6310</v>
      </c>
      <c r="I54" s="13"/>
      <c r="J54" s="13"/>
      <c r="K54" s="11">
        <v>19423</v>
      </c>
      <c r="L54" s="6">
        <v>624</v>
      </c>
      <c r="M54" s="11">
        <v>5041</v>
      </c>
      <c r="N54" s="10">
        <v>100</v>
      </c>
    </row>
    <row r="55" spans="2:14" ht="17.25" thickBot="1" x14ac:dyDescent="0.35">
      <c r="B55" s="14"/>
      <c r="C55" s="14"/>
      <c r="D55" s="15"/>
      <c r="E55" s="13"/>
      <c r="F55" s="13"/>
      <c r="G55" s="13">
        <v>67.510000000000005</v>
      </c>
      <c r="H55" s="13">
        <v>32.479999999999997</v>
      </c>
      <c r="I55" s="13"/>
      <c r="J55" s="13"/>
      <c r="K55" s="13"/>
      <c r="L55" s="13"/>
      <c r="M55" s="13"/>
      <c r="N55" s="16"/>
    </row>
    <row r="56" spans="2:14" ht="33" x14ac:dyDescent="0.3">
      <c r="B56" s="26" t="s">
        <v>386</v>
      </c>
      <c r="C56" s="26" t="str">
        <f t="shared" ref="C56" si="10">INDEX(G56:N56,1,MATCH(MAX(G59:O59), G59:O59, 0))</f>
        <v>더불어민주당</v>
      </c>
      <c r="D56" s="22"/>
      <c r="E56" s="22"/>
      <c r="F56" s="22"/>
      <c r="G56" s="7" t="s">
        <v>10</v>
      </c>
      <c r="H56" s="7" t="s">
        <v>35</v>
      </c>
      <c r="I56" s="7" t="s">
        <v>14</v>
      </c>
      <c r="J56" s="7" t="s">
        <v>14</v>
      </c>
      <c r="K56" s="22" t="s">
        <v>16</v>
      </c>
      <c r="L56" s="22"/>
      <c r="M56" s="22"/>
      <c r="N56" s="24"/>
    </row>
    <row r="57" spans="2:14" ht="17.25" thickBot="1" x14ac:dyDescent="0.35">
      <c r="B57" s="27"/>
      <c r="C57" s="27"/>
      <c r="D57" s="23"/>
      <c r="E57" s="23"/>
      <c r="F57" s="23"/>
      <c r="G57" s="8" t="s">
        <v>387</v>
      </c>
      <c r="H57" s="8" t="s">
        <v>388</v>
      </c>
      <c r="I57" s="8" t="s">
        <v>389</v>
      </c>
      <c r="J57" s="8" t="s">
        <v>390</v>
      </c>
      <c r="K57" s="23"/>
      <c r="L57" s="23"/>
      <c r="M57" s="23"/>
      <c r="N57" s="25"/>
    </row>
    <row r="58" spans="2:14" ht="17.25" thickBot="1" x14ac:dyDescent="0.35">
      <c r="B58" s="4"/>
      <c r="C58" s="4"/>
      <c r="D58" s="5" t="s">
        <v>386</v>
      </c>
      <c r="E58" s="11">
        <v>45359</v>
      </c>
      <c r="F58" s="11">
        <v>35244</v>
      </c>
      <c r="G58" s="12">
        <v>18175</v>
      </c>
      <c r="H58" s="12">
        <v>14902</v>
      </c>
      <c r="I58" s="13">
        <v>501</v>
      </c>
      <c r="J58" s="13">
        <v>507</v>
      </c>
      <c r="K58" s="11">
        <v>34085</v>
      </c>
      <c r="L58" s="11">
        <v>1159</v>
      </c>
      <c r="M58" s="11">
        <v>10115</v>
      </c>
      <c r="N58" s="10">
        <v>100</v>
      </c>
    </row>
    <row r="59" spans="2:14" ht="17.25" thickBot="1" x14ac:dyDescent="0.35">
      <c r="B59" s="14"/>
      <c r="C59" s="14"/>
      <c r="D59" s="15"/>
      <c r="E59" s="13"/>
      <c r="F59" s="13"/>
      <c r="G59" s="13">
        <v>53.32</v>
      </c>
      <c r="H59" s="13">
        <v>43.72</v>
      </c>
      <c r="I59" s="13">
        <v>1.46</v>
      </c>
      <c r="J59" s="13">
        <v>1.48</v>
      </c>
      <c r="K59" s="13"/>
      <c r="L59" s="13"/>
      <c r="M59" s="13"/>
      <c r="N59" s="16"/>
    </row>
    <row r="60" spans="2:14" ht="33" x14ac:dyDescent="0.3">
      <c r="B60" s="26" t="s">
        <v>91</v>
      </c>
      <c r="C60" s="26" t="str">
        <f t="shared" ref="C60" si="11">INDEX(G60:N60,1,MATCH(MAX(G63:O63), G63:O63, 0))</f>
        <v>더불어민주당</v>
      </c>
      <c r="D60" s="22"/>
      <c r="E60" s="22"/>
      <c r="F60" s="22"/>
      <c r="G60" s="7" t="s">
        <v>10</v>
      </c>
      <c r="H60" s="7" t="s">
        <v>12</v>
      </c>
      <c r="I60" s="7" t="s">
        <v>35</v>
      </c>
      <c r="J60" s="7" t="s">
        <v>14</v>
      </c>
      <c r="K60" s="22" t="s">
        <v>16</v>
      </c>
      <c r="L60" s="22"/>
      <c r="M60" s="22"/>
      <c r="N60" s="24"/>
    </row>
    <row r="61" spans="2:14" ht="17.25" thickBot="1" x14ac:dyDescent="0.35">
      <c r="B61" s="27"/>
      <c r="C61" s="27"/>
      <c r="D61" s="23"/>
      <c r="E61" s="23"/>
      <c r="F61" s="23"/>
      <c r="G61" s="8" t="s">
        <v>391</v>
      </c>
      <c r="H61" s="8" t="s">
        <v>392</v>
      </c>
      <c r="I61" s="8" t="s">
        <v>393</v>
      </c>
      <c r="J61" s="8" t="s">
        <v>394</v>
      </c>
      <c r="K61" s="23"/>
      <c r="L61" s="23"/>
      <c r="M61" s="23"/>
      <c r="N61" s="25"/>
    </row>
    <row r="62" spans="2:14" ht="17.25" thickBot="1" x14ac:dyDescent="0.35">
      <c r="B62" s="4"/>
      <c r="C62" s="4"/>
      <c r="D62" s="5" t="s">
        <v>91</v>
      </c>
      <c r="E62" s="11">
        <v>43018</v>
      </c>
      <c r="F62" s="11">
        <v>30421</v>
      </c>
      <c r="G62" s="12">
        <v>11899</v>
      </c>
      <c r="H62" s="13">
        <v>965</v>
      </c>
      <c r="I62" s="12">
        <v>9938</v>
      </c>
      <c r="J62" s="12">
        <v>6647</v>
      </c>
      <c r="K62" s="11">
        <v>29449</v>
      </c>
      <c r="L62" s="6">
        <v>972</v>
      </c>
      <c r="M62" s="11">
        <v>12597</v>
      </c>
      <c r="N62" s="10">
        <v>100</v>
      </c>
    </row>
    <row r="63" spans="2:14" ht="17.25" thickBot="1" x14ac:dyDescent="0.35">
      <c r="B63" s="14"/>
      <c r="C63" s="14"/>
      <c r="D63" s="15"/>
      <c r="E63" s="13"/>
      <c r="F63" s="13"/>
      <c r="G63" s="13">
        <v>40.4</v>
      </c>
      <c r="H63" s="13">
        <v>3.27</v>
      </c>
      <c r="I63" s="13">
        <v>33.74</v>
      </c>
      <c r="J63" s="13">
        <v>22.57</v>
      </c>
      <c r="K63" s="13"/>
      <c r="L63" s="13"/>
      <c r="M63" s="13"/>
      <c r="N63" s="16"/>
    </row>
  </sheetData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064C6-4D56-46E9-8B1B-7D677CB15755}">
  <dimension ref="B2:P91"/>
  <sheetViews>
    <sheetView workbookViewId="0">
      <selection activeCell="C4" sqref="C4"/>
    </sheetView>
  </sheetViews>
  <sheetFormatPr defaultRowHeight="16.5" x14ac:dyDescent="0.3"/>
  <cols>
    <col min="3" max="3" width="12.5" customWidth="1"/>
  </cols>
  <sheetData>
    <row r="2" spans="2:16" ht="17.25" customHeight="1" thickBot="1" x14ac:dyDescent="0.35">
      <c r="B2" s="33" t="s">
        <v>0</v>
      </c>
      <c r="C2" s="33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7"/>
      <c r="L2" s="37"/>
      <c r="M2" s="34"/>
      <c r="N2" s="2" t="s">
        <v>5</v>
      </c>
      <c r="O2" s="35" t="s">
        <v>6</v>
      </c>
      <c r="P2" s="28" t="s">
        <v>7</v>
      </c>
    </row>
    <row r="3" spans="2:16" ht="17.25" customHeight="1" thickBot="1" x14ac:dyDescent="0.35">
      <c r="B3" s="34"/>
      <c r="C3" s="34"/>
      <c r="D3" s="36"/>
      <c r="E3" s="36"/>
      <c r="F3" s="36"/>
      <c r="G3" s="30" t="s">
        <v>8</v>
      </c>
      <c r="H3" s="31"/>
      <c r="I3" s="31"/>
      <c r="J3" s="31"/>
      <c r="K3" s="31"/>
      <c r="L3" s="31"/>
      <c r="M3" s="32"/>
      <c r="N3" s="3" t="s">
        <v>3</v>
      </c>
      <c r="O3" s="36"/>
      <c r="P3" s="29"/>
    </row>
    <row r="4" spans="2:16" ht="33" x14ac:dyDescent="0.3">
      <c r="B4" s="26" t="s">
        <v>259</v>
      </c>
      <c r="C4" s="26" t="str">
        <f>INDEX(G4:N4,1,MATCH(MAX(G7:O7), G7:O7, 0))</f>
        <v>더불어민주당</v>
      </c>
      <c r="D4" s="22"/>
      <c r="E4" s="22"/>
      <c r="F4" s="22"/>
      <c r="G4" s="7" t="s">
        <v>10</v>
      </c>
      <c r="H4" s="7" t="s">
        <v>12</v>
      </c>
      <c r="I4" s="7" t="s">
        <v>35</v>
      </c>
      <c r="J4" s="7" t="s">
        <v>263</v>
      </c>
      <c r="K4" s="20"/>
      <c r="L4" s="20"/>
      <c r="M4" s="22" t="s">
        <v>16</v>
      </c>
      <c r="N4" s="22"/>
      <c r="O4" s="22"/>
      <c r="P4" s="24"/>
    </row>
    <row r="5" spans="2:16" ht="17.25" thickBot="1" x14ac:dyDescent="0.35">
      <c r="B5" s="27"/>
      <c r="C5" s="27"/>
      <c r="D5" s="23"/>
      <c r="E5" s="23"/>
      <c r="F5" s="23"/>
      <c r="G5" s="8" t="s">
        <v>260</v>
      </c>
      <c r="H5" s="8" t="s">
        <v>261</v>
      </c>
      <c r="I5" s="8" t="s">
        <v>262</v>
      </c>
      <c r="J5" s="8" t="s">
        <v>264</v>
      </c>
      <c r="K5" s="21"/>
      <c r="L5" s="21"/>
      <c r="M5" s="23"/>
      <c r="N5" s="23"/>
      <c r="O5" s="23"/>
      <c r="P5" s="25"/>
    </row>
    <row r="6" spans="2:16" ht="17.25" thickBot="1" x14ac:dyDescent="0.35">
      <c r="B6" s="4"/>
      <c r="C6" s="4"/>
      <c r="D6" s="5" t="s">
        <v>259</v>
      </c>
      <c r="E6" s="11">
        <v>173245</v>
      </c>
      <c r="F6" s="11">
        <v>98550</v>
      </c>
      <c r="G6" s="12">
        <v>72571</v>
      </c>
      <c r="H6" s="12">
        <v>4276</v>
      </c>
      <c r="I6" s="12">
        <v>16147</v>
      </c>
      <c r="J6" s="12">
        <v>3742</v>
      </c>
      <c r="K6" s="13"/>
      <c r="L6" s="13"/>
      <c r="M6" s="11">
        <v>96736</v>
      </c>
      <c r="N6" s="11">
        <v>1814</v>
      </c>
      <c r="O6" s="11">
        <v>74695</v>
      </c>
      <c r="P6" s="10">
        <v>100</v>
      </c>
    </row>
    <row r="7" spans="2:16" ht="17.25" thickBot="1" x14ac:dyDescent="0.35">
      <c r="B7" s="14"/>
      <c r="C7" s="14"/>
      <c r="D7" s="15"/>
      <c r="E7" s="13"/>
      <c r="F7" s="13"/>
      <c r="G7" s="13">
        <v>75.010000000000005</v>
      </c>
      <c r="H7" s="13">
        <v>4.42</v>
      </c>
      <c r="I7" s="13">
        <v>16.690000000000001</v>
      </c>
      <c r="J7" s="13">
        <v>3.86</v>
      </c>
      <c r="K7" s="13"/>
      <c r="L7" s="13"/>
      <c r="M7" s="13"/>
      <c r="N7" s="13"/>
      <c r="O7" s="13"/>
      <c r="P7" s="16"/>
    </row>
    <row r="8" spans="2:16" ht="33" x14ac:dyDescent="0.3">
      <c r="B8" s="26" t="s">
        <v>265</v>
      </c>
      <c r="C8" s="26" t="str">
        <f t="shared" ref="C8" si="0">INDEX(G8:N8,1,MATCH(MAX(G11:O11), G11:O11, 0))</f>
        <v>더불어민주당</v>
      </c>
      <c r="D8" s="22"/>
      <c r="E8" s="22"/>
      <c r="F8" s="22"/>
      <c r="G8" s="7" t="s">
        <v>10</v>
      </c>
      <c r="H8" s="7" t="s">
        <v>35</v>
      </c>
      <c r="I8" s="7" t="s">
        <v>14</v>
      </c>
      <c r="J8" s="20"/>
      <c r="K8" s="20"/>
      <c r="L8" s="20"/>
      <c r="M8" s="22" t="s">
        <v>16</v>
      </c>
      <c r="N8" s="22"/>
      <c r="O8" s="22"/>
      <c r="P8" s="24"/>
    </row>
    <row r="9" spans="2:16" ht="17.25" thickBot="1" x14ac:dyDescent="0.35">
      <c r="B9" s="27"/>
      <c r="C9" s="27"/>
      <c r="D9" s="23"/>
      <c r="E9" s="23"/>
      <c r="F9" s="23"/>
      <c r="G9" s="8" t="s">
        <v>266</v>
      </c>
      <c r="H9" s="8" t="s">
        <v>267</v>
      </c>
      <c r="I9" s="8" t="s">
        <v>268</v>
      </c>
      <c r="J9" s="21"/>
      <c r="K9" s="21"/>
      <c r="L9" s="21"/>
      <c r="M9" s="23"/>
      <c r="N9" s="23"/>
      <c r="O9" s="23"/>
      <c r="P9" s="25"/>
    </row>
    <row r="10" spans="2:16" ht="17.25" thickBot="1" x14ac:dyDescent="0.35">
      <c r="B10" s="4"/>
      <c r="C10" s="4"/>
      <c r="D10" s="5" t="s">
        <v>265</v>
      </c>
      <c r="E10" s="11">
        <v>228239</v>
      </c>
      <c r="F10" s="11">
        <v>135264</v>
      </c>
      <c r="G10" s="12">
        <v>77767</v>
      </c>
      <c r="H10" s="12">
        <v>47743</v>
      </c>
      <c r="I10" s="12">
        <v>5315</v>
      </c>
      <c r="J10" s="13"/>
      <c r="K10" s="13"/>
      <c r="L10" s="13"/>
      <c r="M10" s="11">
        <v>130825</v>
      </c>
      <c r="N10" s="11">
        <v>4439</v>
      </c>
      <c r="O10" s="11">
        <v>92975</v>
      </c>
      <c r="P10" s="10">
        <v>100</v>
      </c>
    </row>
    <row r="11" spans="2:16" ht="17.25" thickBot="1" x14ac:dyDescent="0.35">
      <c r="B11" s="14"/>
      <c r="C11" s="14"/>
      <c r="D11" s="15"/>
      <c r="E11" s="13"/>
      <c r="F11" s="13"/>
      <c r="G11" s="13">
        <v>59.44</v>
      </c>
      <c r="H11" s="13">
        <v>36.49</v>
      </c>
      <c r="I11" s="13">
        <v>4.0599999999999996</v>
      </c>
      <c r="J11" s="13"/>
      <c r="K11" s="13"/>
      <c r="L11" s="13"/>
      <c r="M11" s="13"/>
      <c r="N11" s="13"/>
      <c r="O11" s="13"/>
      <c r="P11" s="16"/>
    </row>
    <row r="12" spans="2:16" ht="33" x14ac:dyDescent="0.3">
      <c r="B12" s="26" t="s">
        <v>269</v>
      </c>
      <c r="C12" s="26" t="str">
        <f t="shared" ref="C12" si="1">INDEX(G12:N12,1,MATCH(MAX(G15:O15), G15:O15, 0))</f>
        <v>더불어민주당</v>
      </c>
      <c r="D12" s="22"/>
      <c r="E12" s="22"/>
      <c r="F12" s="22"/>
      <c r="G12" s="7" t="s">
        <v>10</v>
      </c>
      <c r="H12" s="7" t="s">
        <v>37</v>
      </c>
      <c r="I12" s="7" t="s">
        <v>14</v>
      </c>
      <c r="J12" s="20"/>
      <c r="K12" s="20"/>
      <c r="L12" s="20"/>
      <c r="M12" s="22" t="s">
        <v>16</v>
      </c>
      <c r="N12" s="22"/>
      <c r="O12" s="22"/>
      <c r="P12" s="24"/>
    </row>
    <row r="13" spans="2:16" ht="17.25" thickBot="1" x14ac:dyDescent="0.35">
      <c r="B13" s="27"/>
      <c r="C13" s="27"/>
      <c r="D13" s="23"/>
      <c r="E13" s="23"/>
      <c r="F13" s="23"/>
      <c r="G13" s="8" t="s">
        <v>270</v>
      </c>
      <c r="H13" s="8" t="s">
        <v>271</v>
      </c>
      <c r="I13" s="8" t="s">
        <v>272</v>
      </c>
      <c r="J13" s="21"/>
      <c r="K13" s="21"/>
      <c r="L13" s="21"/>
      <c r="M13" s="23"/>
      <c r="N13" s="23"/>
      <c r="O13" s="23"/>
      <c r="P13" s="25"/>
    </row>
    <row r="14" spans="2:16" ht="17.25" thickBot="1" x14ac:dyDescent="0.35">
      <c r="B14" s="4"/>
      <c r="C14" s="4"/>
      <c r="D14" s="5" t="s">
        <v>269</v>
      </c>
      <c r="E14" s="11">
        <v>234933</v>
      </c>
      <c r="F14" s="11">
        <v>154263</v>
      </c>
      <c r="G14" s="12">
        <v>71290</v>
      </c>
      <c r="H14" s="12">
        <v>18834</v>
      </c>
      <c r="I14" s="12">
        <v>62040</v>
      </c>
      <c r="J14" s="13"/>
      <c r="K14" s="13"/>
      <c r="L14" s="13"/>
      <c r="M14" s="11">
        <v>152164</v>
      </c>
      <c r="N14" s="11">
        <v>2099</v>
      </c>
      <c r="O14" s="11">
        <v>80670</v>
      </c>
      <c r="P14" s="10">
        <v>100</v>
      </c>
    </row>
    <row r="15" spans="2:16" ht="17.25" thickBot="1" x14ac:dyDescent="0.35">
      <c r="B15" s="14"/>
      <c r="C15" s="14"/>
      <c r="D15" s="15"/>
      <c r="E15" s="13"/>
      <c r="F15" s="13"/>
      <c r="G15" s="13">
        <v>46.85</v>
      </c>
      <c r="H15" s="13">
        <v>12.37</v>
      </c>
      <c r="I15" s="13">
        <v>40.770000000000003</v>
      </c>
      <c r="J15" s="13"/>
      <c r="K15" s="13"/>
      <c r="L15" s="13"/>
      <c r="M15" s="13"/>
      <c r="N15" s="13"/>
      <c r="O15" s="13"/>
      <c r="P15" s="16"/>
    </row>
    <row r="16" spans="2:16" ht="33" x14ac:dyDescent="0.3">
      <c r="B16" s="26" t="s">
        <v>273</v>
      </c>
      <c r="C16" s="26" t="str">
        <f t="shared" ref="C16" si="2">INDEX(G16:N16,1,MATCH(MAX(G19:O19), G19:O19, 0))</f>
        <v>더불어민주당</v>
      </c>
      <c r="D16" s="22"/>
      <c r="E16" s="22"/>
      <c r="F16" s="22"/>
      <c r="G16" s="7" t="s">
        <v>10</v>
      </c>
      <c r="H16" s="7" t="s">
        <v>35</v>
      </c>
      <c r="I16" s="20"/>
      <c r="J16" s="20"/>
      <c r="K16" s="20"/>
      <c r="L16" s="20"/>
      <c r="M16" s="22" t="s">
        <v>16</v>
      </c>
      <c r="N16" s="22"/>
      <c r="O16" s="22"/>
      <c r="P16" s="24"/>
    </row>
    <row r="17" spans="2:16" ht="17.25" thickBot="1" x14ac:dyDescent="0.35">
      <c r="B17" s="27"/>
      <c r="C17" s="27"/>
      <c r="D17" s="23"/>
      <c r="E17" s="23"/>
      <c r="F17" s="23"/>
      <c r="G17" s="8" t="s">
        <v>274</v>
      </c>
      <c r="H17" s="8" t="s">
        <v>275</v>
      </c>
      <c r="I17" s="21"/>
      <c r="J17" s="21"/>
      <c r="K17" s="21"/>
      <c r="L17" s="21"/>
      <c r="M17" s="23"/>
      <c r="N17" s="23"/>
      <c r="O17" s="23"/>
      <c r="P17" s="25"/>
    </row>
    <row r="18" spans="2:16" ht="17.25" thickBot="1" x14ac:dyDescent="0.35">
      <c r="B18" s="4"/>
      <c r="C18" s="4"/>
      <c r="D18" s="5" t="s">
        <v>273</v>
      </c>
      <c r="E18" s="11">
        <v>99957</v>
      </c>
      <c r="F18" s="11">
        <v>61583</v>
      </c>
      <c r="G18" s="12">
        <v>42901</v>
      </c>
      <c r="H18" s="12">
        <v>16689</v>
      </c>
      <c r="I18" s="13"/>
      <c r="J18" s="13"/>
      <c r="K18" s="13"/>
      <c r="L18" s="13"/>
      <c r="M18" s="11">
        <v>59590</v>
      </c>
      <c r="N18" s="11">
        <v>1993</v>
      </c>
      <c r="O18" s="11">
        <v>38374</v>
      </c>
      <c r="P18" s="10">
        <v>100</v>
      </c>
    </row>
    <row r="19" spans="2:16" ht="17.25" thickBot="1" x14ac:dyDescent="0.35">
      <c r="B19" s="14"/>
      <c r="C19" s="14"/>
      <c r="D19" s="15"/>
      <c r="E19" s="13"/>
      <c r="F19" s="13"/>
      <c r="G19" s="13">
        <v>71.989999999999995</v>
      </c>
      <c r="H19" s="13">
        <v>28</v>
      </c>
      <c r="I19" s="13"/>
      <c r="J19" s="13"/>
      <c r="K19" s="13"/>
      <c r="L19" s="13"/>
      <c r="M19" s="13"/>
      <c r="N19" s="13"/>
      <c r="O19" s="13"/>
      <c r="P19" s="16"/>
    </row>
    <row r="20" spans="2:16" ht="33" x14ac:dyDescent="0.3">
      <c r="B20" s="26" t="s">
        <v>276</v>
      </c>
      <c r="C20" s="26" t="str">
        <f t="shared" ref="C20" si="3">INDEX(G20:N20,1,MATCH(MAX(G23:O23), G23:O23, 0))</f>
        <v>무소속</v>
      </c>
      <c r="D20" s="22"/>
      <c r="E20" s="22"/>
      <c r="F20" s="22"/>
      <c r="G20" s="7" t="s">
        <v>10</v>
      </c>
      <c r="H20" s="7" t="s">
        <v>14</v>
      </c>
      <c r="I20" s="7" t="s">
        <v>14</v>
      </c>
      <c r="J20" s="20"/>
      <c r="K20" s="20"/>
      <c r="L20" s="20"/>
      <c r="M20" s="22" t="s">
        <v>16</v>
      </c>
      <c r="N20" s="22"/>
      <c r="O20" s="22"/>
      <c r="P20" s="24"/>
    </row>
    <row r="21" spans="2:16" ht="17.25" thickBot="1" x14ac:dyDescent="0.35">
      <c r="B21" s="27"/>
      <c r="C21" s="27"/>
      <c r="D21" s="23"/>
      <c r="E21" s="23"/>
      <c r="F21" s="23"/>
      <c r="G21" s="8" t="s">
        <v>277</v>
      </c>
      <c r="H21" s="8" t="s">
        <v>278</v>
      </c>
      <c r="I21" s="8" t="s">
        <v>279</v>
      </c>
      <c r="J21" s="21"/>
      <c r="K21" s="21"/>
      <c r="L21" s="21"/>
      <c r="M21" s="23"/>
      <c r="N21" s="23"/>
      <c r="O21" s="23"/>
      <c r="P21" s="25"/>
    </row>
    <row r="22" spans="2:16" ht="17.25" thickBot="1" x14ac:dyDescent="0.35">
      <c r="B22" s="4"/>
      <c r="C22" s="4"/>
      <c r="D22" s="5" t="s">
        <v>276</v>
      </c>
      <c r="E22" s="11">
        <v>132358</v>
      </c>
      <c r="F22" s="11">
        <v>81200</v>
      </c>
      <c r="G22" s="12">
        <v>37074</v>
      </c>
      <c r="H22" s="12">
        <v>40154</v>
      </c>
      <c r="I22" s="12">
        <v>2708</v>
      </c>
      <c r="J22" s="13"/>
      <c r="K22" s="13"/>
      <c r="L22" s="13"/>
      <c r="M22" s="11">
        <v>79936</v>
      </c>
      <c r="N22" s="11">
        <v>1264</v>
      </c>
      <c r="O22" s="11">
        <v>51158</v>
      </c>
      <c r="P22" s="10">
        <v>100</v>
      </c>
    </row>
    <row r="23" spans="2:16" ht="17.25" thickBot="1" x14ac:dyDescent="0.35">
      <c r="B23" s="14"/>
      <c r="C23" s="14"/>
      <c r="D23" s="15"/>
      <c r="E23" s="13"/>
      <c r="F23" s="13"/>
      <c r="G23" s="13">
        <v>46.37</v>
      </c>
      <c r="H23" s="13">
        <v>50.23</v>
      </c>
      <c r="I23" s="13">
        <v>3.38</v>
      </c>
      <c r="J23" s="13"/>
      <c r="K23" s="13"/>
      <c r="L23" s="13"/>
      <c r="M23" s="13"/>
      <c r="N23" s="13"/>
      <c r="O23" s="13"/>
      <c r="P23" s="16"/>
    </row>
    <row r="24" spans="2:16" ht="33" x14ac:dyDescent="0.3">
      <c r="B24" s="26" t="s">
        <v>280</v>
      </c>
      <c r="C24" s="26" t="str">
        <f t="shared" ref="C24" si="4">INDEX(G24:N24,1,MATCH(MAX(G27:O27), G27:O27, 0))</f>
        <v>더불어민주당</v>
      </c>
      <c r="D24" s="22"/>
      <c r="E24" s="22"/>
      <c r="F24" s="22"/>
      <c r="G24" s="7" t="s">
        <v>10</v>
      </c>
      <c r="H24" s="7" t="s">
        <v>35</v>
      </c>
      <c r="I24" s="7" t="s">
        <v>14</v>
      </c>
      <c r="J24" s="20"/>
      <c r="K24" s="20"/>
      <c r="L24" s="20"/>
      <c r="M24" s="22" t="s">
        <v>16</v>
      </c>
      <c r="N24" s="22"/>
      <c r="O24" s="22"/>
      <c r="P24" s="24"/>
    </row>
    <row r="25" spans="2:16" ht="17.25" thickBot="1" x14ac:dyDescent="0.35">
      <c r="B25" s="27"/>
      <c r="C25" s="27"/>
      <c r="D25" s="23"/>
      <c r="E25" s="23"/>
      <c r="F25" s="23"/>
      <c r="G25" s="8" t="s">
        <v>281</v>
      </c>
      <c r="H25" s="8" t="s">
        <v>282</v>
      </c>
      <c r="I25" s="8" t="s">
        <v>283</v>
      </c>
      <c r="J25" s="21"/>
      <c r="K25" s="21"/>
      <c r="L25" s="21"/>
      <c r="M25" s="23"/>
      <c r="N25" s="23"/>
      <c r="O25" s="23"/>
      <c r="P25" s="25"/>
    </row>
    <row r="26" spans="2:16" ht="17.25" thickBot="1" x14ac:dyDescent="0.35">
      <c r="B26" s="4"/>
      <c r="C26" s="4"/>
      <c r="D26" s="5" t="s">
        <v>280</v>
      </c>
      <c r="E26" s="11">
        <v>40279</v>
      </c>
      <c r="F26" s="11">
        <v>30005</v>
      </c>
      <c r="G26" s="12">
        <v>16079</v>
      </c>
      <c r="H26" s="12">
        <v>11535</v>
      </c>
      <c r="I26" s="12">
        <v>1592</v>
      </c>
      <c r="J26" s="13"/>
      <c r="K26" s="13"/>
      <c r="L26" s="13"/>
      <c r="M26" s="11">
        <v>29206</v>
      </c>
      <c r="N26" s="6">
        <v>799</v>
      </c>
      <c r="O26" s="11">
        <v>10274</v>
      </c>
      <c r="P26" s="10">
        <v>100</v>
      </c>
    </row>
    <row r="27" spans="2:16" ht="17.25" thickBot="1" x14ac:dyDescent="0.35">
      <c r="B27" s="14"/>
      <c r="C27" s="14"/>
      <c r="D27" s="15"/>
      <c r="E27" s="13"/>
      <c r="F27" s="13"/>
      <c r="G27" s="13">
        <v>55.05</v>
      </c>
      <c r="H27" s="13">
        <v>39.49</v>
      </c>
      <c r="I27" s="13">
        <v>5.45</v>
      </c>
      <c r="J27" s="13"/>
      <c r="K27" s="13"/>
      <c r="L27" s="13"/>
      <c r="M27" s="13"/>
      <c r="N27" s="13"/>
      <c r="O27" s="13"/>
      <c r="P27" s="16"/>
    </row>
    <row r="28" spans="2:16" ht="33" x14ac:dyDescent="0.3">
      <c r="B28" s="26" t="s">
        <v>284</v>
      </c>
      <c r="C28" s="26" t="str">
        <f t="shared" ref="C28" si="5">INDEX(G28:N28,1,MATCH(MAX(G31:O31), G31:O31, 0))</f>
        <v>더불어민주당</v>
      </c>
      <c r="D28" s="22"/>
      <c r="E28" s="22"/>
      <c r="F28" s="22"/>
      <c r="G28" s="7" t="s">
        <v>10</v>
      </c>
      <c r="H28" s="7" t="s">
        <v>35</v>
      </c>
      <c r="I28" s="20"/>
      <c r="J28" s="20"/>
      <c r="K28" s="20"/>
      <c r="L28" s="20"/>
      <c r="M28" s="22" t="s">
        <v>16</v>
      </c>
      <c r="N28" s="22"/>
      <c r="O28" s="22"/>
      <c r="P28" s="24"/>
    </row>
    <row r="29" spans="2:16" ht="17.25" thickBot="1" x14ac:dyDescent="0.35">
      <c r="B29" s="27"/>
      <c r="C29" s="27"/>
      <c r="D29" s="23"/>
      <c r="E29" s="23"/>
      <c r="F29" s="23"/>
      <c r="G29" s="8" t="s">
        <v>285</v>
      </c>
      <c r="H29" s="8" t="s">
        <v>286</v>
      </c>
      <c r="I29" s="21"/>
      <c r="J29" s="21"/>
      <c r="K29" s="21"/>
      <c r="L29" s="21"/>
      <c r="M29" s="23"/>
      <c r="N29" s="23"/>
      <c r="O29" s="23"/>
      <c r="P29" s="25"/>
    </row>
    <row r="30" spans="2:16" ht="17.25" thickBot="1" x14ac:dyDescent="0.35">
      <c r="B30" s="4"/>
      <c r="C30" s="4"/>
      <c r="D30" s="5" t="s">
        <v>284</v>
      </c>
      <c r="E30" s="11">
        <v>25668</v>
      </c>
      <c r="F30" s="11">
        <v>19309</v>
      </c>
      <c r="G30" s="12">
        <v>12678</v>
      </c>
      <c r="H30" s="12">
        <v>5912</v>
      </c>
      <c r="I30" s="13"/>
      <c r="J30" s="13"/>
      <c r="K30" s="13"/>
      <c r="L30" s="13"/>
      <c r="M30" s="11">
        <v>18590</v>
      </c>
      <c r="N30" s="6">
        <v>719</v>
      </c>
      <c r="O30" s="11">
        <v>6359</v>
      </c>
      <c r="P30" s="10">
        <v>100</v>
      </c>
    </row>
    <row r="31" spans="2:16" ht="17.25" thickBot="1" x14ac:dyDescent="0.35">
      <c r="B31" s="14"/>
      <c r="C31" s="14"/>
      <c r="D31" s="15"/>
      <c r="E31" s="13"/>
      <c r="F31" s="13"/>
      <c r="G31" s="13">
        <v>68.19</v>
      </c>
      <c r="H31" s="13">
        <v>31.8</v>
      </c>
      <c r="I31" s="13"/>
      <c r="J31" s="13"/>
      <c r="K31" s="13"/>
      <c r="L31" s="13"/>
      <c r="M31" s="13"/>
      <c r="N31" s="13"/>
      <c r="O31" s="13"/>
      <c r="P31" s="16"/>
    </row>
    <row r="32" spans="2:16" ht="33" x14ac:dyDescent="0.3">
      <c r="B32" s="26" t="s">
        <v>287</v>
      </c>
      <c r="C32" s="26" t="str">
        <f t="shared" ref="C32" si="6">INDEX(G32:N32,1,MATCH(MAX(G35:O35), G35:O35, 0))</f>
        <v>더불어민주당</v>
      </c>
      <c r="D32" s="22"/>
      <c r="E32" s="22"/>
      <c r="F32" s="22"/>
      <c r="G32" s="7" t="s">
        <v>10</v>
      </c>
      <c r="H32" s="7" t="s">
        <v>35</v>
      </c>
      <c r="I32" s="7" t="s">
        <v>14</v>
      </c>
      <c r="J32" s="7" t="s">
        <v>14</v>
      </c>
      <c r="K32" s="7" t="s">
        <v>14</v>
      </c>
      <c r="L32" s="7" t="s">
        <v>14</v>
      </c>
      <c r="M32" s="22" t="s">
        <v>16</v>
      </c>
      <c r="N32" s="22"/>
      <c r="O32" s="22"/>
      <c r="P32" s="24"/>
    </row>
    <row r="33" spans="2:16" ht="17.25" thickBot="1" x14ac:dyDescent="0.35">
      <c r="B33" s="27"/>
      <c r="C33" s="27"/>
      <c r="D33" s="23"/>
      <c r="E33" s="23"/>
      <c r="F33" s="23"/>
      <c r="G33" s="8" t="s">
        <v>288</v>
      </c>
      <c r="H33" s="8" t="s">
        <v>289</v>
      </c>
      <c r="I33" s="8" t="s">
        <v>290</v>
      </c>
      <c r="J33" s="8" t="s">
        <v>291</v>
      </c>
      <c r="K33" s="8" t="s">
        <v>292</v>
      </c>
      <c r="L33" s="8" t="s">
        <v>293</v>
      </c>
      <c r="M33" s="23"/>
      <c r="N33" s="23"/>
      <c r="O33" s="23"/>
      <c r="P33" s="25"/>
    </row>
    <row r="34" spans="2:16" ht="17.25" thickBot="1" x14ac:dyDescent="0.35">
      <c r="B34" s="4"/>
      <c r="C34" s="4"/>
      <c r="D34" s="5" t="s">
        <v>287</v>
      </c>
      <c r="E34" s="11">
        <v>22104</v>
      </c>
      <c r="F34" s="11">
        <v>17458</v>
      </c>
      <c r="G34" s="12">
        <v>6914</v>
      </c>
      <c r="H34" s="12">
        <v>3087</v>
      </c>
      <c r="I34" s="12">
        <v>1193</v>
      </c>
      <c r="J34" s="13">
        <v>720</v>
      </c>
      <c r="K34" s="12">
        <v>4896</v>
      </c>
      <c r="L34" s="13">
        <v>260</v>
      </c>
      <c r="M34" s="11">
        <v>17070</v>
      </c>
      <c r="N34" s="6">
        <v>388</v>
      </c>
      <c r="O34" s="11">
        <v>4646</v>
      </c>
      <c r="P34" s="10">
        <v>100</v>
      </c>
    </row>
    <row r="35" spans="2:16" ht="17.25" thickBot="1" x14ac:dyDescent="0.35">
      <c r="B35" s="14"/>
      <c r="C35" s="14"/>
      <c r="D35" s="15"/>
      <c r="E35" s="13"/>
      <c r="F35" s="13"/>
      <c r="G35" s="13">
        <v>40.5</v>
      </c>
      <c r="H35" s="13">
        <v>18.079999999999998</v>
      </c>
      <c r="I35" s="13">
        <v>6.98</v>
      </c>
      <c r="J35" s="13">
        <v>4.21</v>
      </c>
      <c r="K35" s="13">
        <v>28.68</v>
      </c>
      <c r="L35" s="13">
        <v>1.52</v>
      </c>
      <c r="M35" s="13"/>
      <c r="N35" s="13"/>
      <c r="O35" s="13"/>
      <c r="P35" s="16"/>
    </row>
    <row r="36" spans="2:16" ht="33" x14ac:dyDescent="0.3">
      <c r="B36" s="26" t="s">
        <v>294</v>
      </c>
      <c r="C36" s="26" t="str">
        <f t="shared" ref="C36" si="7">INDEX(G36:N36,1,MATCH(MAX(G39:O39), G39:O39, 0))</f>
        <v>더불어민주당</v>
      </c>
      <c r="D36" s="22"/>
      <c r="E36" s="22"/>
      <c r="F36" s="22"/>
      <c r="G36" s="7" t="s">
        <v>10</v>
      </c>
      <c r="H36" s="7" t="s">
        <v>14</v>
      </c>
      <c r="I36" s="7" t="s">
        <v>14</v>
      </c>
      <c r="J36" s="20"/>
      <c r="K36" s="20"/>
      <c r="L36" s="20"/>
      <c r="M36" s="22" t="s">
        <v>16</v>
      </c>
      <c r="N36" s="22"/>
      <c r="O36" s="22"/>
      <c r="P36" s="24"/>
    </row>
    <row r="37" spans="2:16" ht="17.25" thickBot="1" x14ac:dyDescent="0.35">
      <c r="B37" s="27"/>
      <c r="C37" s="27"/>
      <c r="D37" s="23"/>
      <c r="E37" s="23"/>
      <c r="F37" s="23"/>
      <c r="G37" s="8" t="s">
        <v>295</v>
      </c>
      <c r="H37" s="8" t="s">
        <v>296</v>
      </c>
      <c r="I37" s="8" t="s">
        <v>297</v>
      </c>
      <c r="J37" s="21"/>
      <c r="K37" s="21"/>
      <c r="L37" s="21"/>
      <c r="M37" s="23"/>
      <c r="N37" s="23"/>
      <c r="O37" s="23"/>
      <c r="P37" s="25"/>
    </row>
    <row r="38" spans="2:16" ht="17.25" thickBot="1" x14ac:dyDescent="0.35">
      <c r="B38" s="4"/>
      <c r="C38" s="4"/>
      <c r="D38" s="5" t="s">
        <v>294</v>
      </c>
      <c r="E38" s="11">
        <v>54928</v>
      </c>
      <c r="F38" s="11">
        <v>39660</v>
      </c>
      <c r="G38" s="12">
        <v>32224</v>
      </c>
      <c r="H38" s="12">
        <v>4046</v>
      </c>
      <c r="I38" s="12">
        <v>1933</v>
      </c>
      <c r="J38" s="13"/>
      <c r="K38" s="13"/>
      <c r="L38" s="13"/>
      <c r="M38" s="11">
        <v>38203</v>
      </c>
      <c r="N38" s="11">
        <v>1457</v>
      </c>
      <c r="O38" s="11">
        <v>15268</v>
      </c>
      <c r="P38" s="10">
        <v>100</v>
      </c>
    </row>
    <row r="39" spans="2:16" ht="17.25" thickBot="1" x14ac:dyDescent="0.35">
      <c r="B39" s="14"/>
      <c r="C39" s="14"/>
      <c r="D39" s="15"/>
      <c r="E39" s="13"/>
      <c r="F39" s="13"/>
      <c r="G39" s="13">
        <v>84.34</v>
      </c>
      <c r="H39" s="13">
        <v>10.59</v>
      </c>
      <c r="I39" s="13">
        <v>5.05</v>
      </c>
      <c r="J39" s="13"/>
      <c r="K39" s="13"/>
      <c r="L39" s="13"/>
      <c r="M39" s="13"/>
      <c r="N39" s="13"/>
      <c r="O39" s="13"/>
      <c r="P39" s="16"/>
    </row>
    <row r="40" spans="2:16" ht="33" x14ac:dyDescent="0.3">
      <c r="B40" s="26" t="s">
        <v>298</v>
      </c>
      <c r="C40" s="26" t="str">
        <f t="shared" ref="C40" si="8">INDEX(G40:N40,1,MATCH(MAX(G43:O43), G43:O43, 0))</f>
        <v>더불어민주당</v>
      </c>
      <c r="D40" s="22"/>
      <c r="E40" s="22"/>
      <c r="F40" s="22"/>
      <c r="G40" s="7" t="s">
        <v>10</v>
      </c>
      <c r="H40" s="7" t="s">
        <v>14</v>
      </c>
      <c r="I40" s="20"/>
      <c r="J40" s="20"/>
      <c r="K40" s="20"/>
      <c r="L40" s="20"/>
      <c r="M40" s="22" t="s">
        <v>16</v>
      </c>
      <c r="N40" s="22"/>
      <c r="O40" s="22"/>
      <c r="P40" s="24"/>
    </row>
    <row r="41" spans="2:16" ht="17.25" thickBot="1" x14ac:dyDescent="0.35">
      <c r="B41" s="27"/>
      <c r="C41" s="27"/>
      <c r="D41" s="23"/>
      <c r="E41" s="23"/>
      <c r="F41" s="23"/>
      <c r="G41" s="8" t="s">
        <v>299</v>
      </c>
      <c r="H41" s="8" t="s">
        <v>300</v>
      </c>
      <c r="I41" s="21"/>
      <c r="J41" s="21"/>
      <c r="K41" s="21"/>
      <c r="L41" s="21"/>
      <c r="M41" s="23"/>
      <c r="N41" s="23"/>
      <c r="O41" s="23"/>
      <c r="P41" s="25"/>
    </row>
    <row r="42" spans="2:16" ht="17.25" thickBot="1" x14ac:dyDescent="0.35">
      <c r="B42" s="4"/>
      <c r="C42" s="4"/>
      <c r="D42" s="5" t="s">
        <v>298</v>
      </c>
      <c r="E42" s="11">
        <v>33946</v>
      </c>
      <c r="F42" s="11">
        <v>25845</v>
      </c>
      <c r="G42" s="12">
        <v>15145</v>
      </c>
      <c r="H42" s="12">
        <v>9854</v>
      </c>
      <c r="I42" s="13"/>
      <c r="J42" s="13"/>
      <c r="K42" s="13"/>
      <c r="L42" s="13"/>
      <c r="M42" s="11">
        <v>24999</v>
      </c>
      <c r="N42" s="6">
        <v>846</v>
      </c>
      <c r="O42" s="11">
        <v>8101</v>
      </c>
      <c r="P42" s="10">
        <v>100</v>
      </c>
    </row>
    <row r="43" spans="2:16" ht="17.25" thickBot="1" x14ac:dyDescent="0.35">
      <c r="B43" s="14"/>
      <c r="C43" s="14"/>
      <c r="D43" s="15"/>
      <c r="E43" s="13"/>
      <c r="F43" s="13"/>
      <c r="G43" s="13">
        <v>60.58</v>
      </c>
      <c r="H43" s="13">
        <v>39.409999999999997</v>
      </c>
      <c r="I43" s="13"/>
      <c r="J43" s="13"/>
      <c r="K43" s="13"/>
      <c r="L43" s="13"/>
      <c r="M43" s="13"/>
      <c r="N43" s="13"/>
      <c r="O43" s="13"/>
      <c r="P43" s="16"/>
    </row>
    <row r="44" spans="2:16" ht="33" x14ac:dyDescent="0.3">
      <c r="B44" s="26" t="s">
        <v>301</v>
      </c>
      <c r="C44" s="26" t="str">
        <f t="shared" ref="C44" si="9">INDEX(G44:N44,1,MATCH(MAX(G47:O47), G47:O47, 0))</f>
        <v>더불어민주당</v>
      </c>
      <c r="D44" s="22"/>
      <c r="E44" s="22"/>
      <c r="F44" s="22"/>
      <c r="G44" s="7" t="s">
        <v>10</v>
      </c>
      <c r="H44" s="7" t="s">
        <v>14</v>
      </c>
      <c r="I44" s="7" t="s">
        <v>14</v>
      </c>
      <c r="J44" s="20"/>
      <c r="K44" s="20"/>
      <c r="L44" s="20"/>
      <c r="M44" s="22" t="s">
        <v>16</v>
      </c>
      <c r="N44" s="22"/>
      <c r="O44" s="22"/>
      <c r="P44" s="24"/>
    </row>
    <row r="45" spans="2:16" ht="17.25" thickBot="1" x14ac:dyDescent="0.35">
      <c r="B45" s="27"/>
      <c r="C45" s="27"/>
      <c r="D45" s="23"/>
      <c r="E45" s="23"/>
      <c r="F45" s="23"/>
      <c r="G45" s="8" t="s">
        <v>302</v>
      </c>
      <c r="H45" s="8" t="s">
        <v>303</v>
      </c>
      <c r="I45" s="8" t="s">
        <v>304</v>
      </c>
      <c r="J45" s="21"/>
      <c r="K45" s="21"/>
      <c r="L45" s="21"/>
      <c r="M45" s="23"/>
      <c r="N45" s="23"/>
      <c r="O45" s="23"/>
      <c r="P45" s="25"/>
    </row>
    <row r="46" spans="2:16" ht="17.25" thickBot="1" x14ac:dyDescent="0.35">
      <c r="B46" s="4"/>
      <c r="C46" s="4"/>
      <c r="D46" s="5" t="s">
        <v>301</v>
      </c>
      <c r="E46" s="11">
        <v>54118</v>
      </c>
      <c r="F46" s="11">
        <v>35114</v>
      </c>
      <c r="G46" s="12">
        <v>21604</v>
      </c>
      <c r="H46" s="12">
        <v>5552</v>
      </c>
      <c r="I46" s="12">
        <v>7041</v>
      </c>
      <c r="J46" s="13"/>
      <c r="K46" s="13"/>
      <c r="L46" s="13"/>
      <c r="M46" s="11">
        <v>34197</v>
      </c>
      <c r="N46" s="6">
        <v>917</v>
      </c>
      <c r="O46" s="11">
        <v>19004</v>
      </c>
      <c r="P46" s="10">
        <v>100</v>
      </c>
    </row>
    <row r="47" spans="2:16" ht="17.25" thickBot="1" x14ac:dyDescent="0.35">
      <c r="B47" s="14"/>
      <c r="C47" s="14"/>
      <c r="D47" s="15"/>
      <c r="E47" s="13"/>
      <c r="F47" s="13"/>
      <c r="G47" s="13">
        <v>63.17</v>
      </c>
      <c r="H47" s="13">
        <v>16.23</v>
      </c>
      <c r="I47" s="13">
        <v>20.58</v>
      </c>
      <c r="J47" s="13"/>
      <c r="K47" s="13"/>
      <c r="L47" s="13"/>
      <c r="M47" s="13"/>
      <c r="N47" s="13"/>
      <c r="O47" s="13"/>
      <c r="P47" s="16"/>
    </row>
    <row r="48" spans="2:16" ht="33" x14ac:dyDescent="0.3">
      <c r="B48" s="26" t="s">
        <v>305</v>
      </c>
      <c r="C48" s="26" t="str">
        <f t="shared" ref="C48" si="10">INDEX(G48:N48,1,MATCH(MAX(G51:O51), G51:O51, 0))</f>
        <v>조국혁신당</v>
      </c>
      <c r="D48" s="22"/>
      <c r="E48" s="22"/>
      <c r="F48" s="22"/>
      <c r="G48" s="7" t="s">
        <v>10</v>
      </c>
      <c r="H48" s="7" t="s">
        <v>35</v>
      </c>
      <c r="I48" s="20"/>
      <c r="J48" s="20"/>
      <c r="K48" s="20"/>
      <c r="L48" s="20"/>
      <c r="M48" s="22" t="s">
        <v>16</v>
      </c>
      <c r="N48" s="22"/>
      <c r="O48" s="22"/>
      <c r="P48" s="24"/>
    </row>
    <row r="49" spans="2:16" ht="17.25" thickBot="1" x14ac:dyDescent="0.35">
      <c r="B49" s="27"/>
      <c r="C49" s="27"/>
      <c r="D49" s="23"/>
      <c r="E49" s="23"/>
      <c r="F49" s="23"/>
      <c r="G49" s="8" t="s">
        <v>306</v>
      </c>
      <c r="H49" s="8" t="s">
        <v>307</v>
      </c>
      <c r="I49" s="21"/>
      <c r="J49" s="21"/>
      <c r="K49" s="21"/>
      <c r="L49" s="21"/>
      <c r="M49" s="23"/>
      <c r="N49" s="23"/>
      <c r="O49" s="23"/>
      <c r="P49" s="25"/>
    </row>
    <row r="50" spans="2:16" ht="17.25" thickBot="1" x14ac:dyDescent="0.35">
      <c r="B50" s="4"/>
      <c r="C50" s="4"/>
      <c r="D50" s="5" t="s">
        <v>305</v>
      </c>
      <c r="E50" s="11">
        <v>30986</v>
      </c>
      <c r="F50" s="11">
        <v>23106</v>
      </c>
      <c r="G50" s="12">
        <v>11101</v>
      </c>
      <c r="H50" s="12">
        <v>11349</v>
      </c>
      <c r="I50" s="13"/>
      <c r="J50" s="13"/>
      <c r="K50" s="13"/>
      <c r="L50" s="13"/>
      <c r="M50" s="11">
        <v>22450</v>
      </c>
      <c r="N50" s="6">
        <v>656</v>
      </c>
      <c r="O50" s="11">
        <v>7880</v>
      </c>
      <c r="P50" s="10">
        <v>100</v>
      </c>
    </row>
    <row r="51" spans="2:16" ht="17.25" thickBot="1" x14ac:dyDescent="0.35">
      <c r="B51" s="14"/>
      <c r="C51" s="14"/>
      <c r="D51" s="15"/>
      <c r="E51" s="13"/>
      <c r="F51" s="13"/>
      <c r="G51" s="13">
        <v>49.44</v>
      </c>
      <c r="H51" s="13">
        <v>50.55</v>
      </c>
      <c r="I51" s="13"/>
      <c r="J51" s="13"/>
      <c r="K51" s="13"/>
      <c r="L51" s="13"/>
      <c r="M51" s="13"/>
      <c r="N51" s="13"/>
      <c r="O51" s="13"/>
      <c r="P51" s="16"/>
    </row>
    <row r="52" spans="2:16" ht="33" x14ac:dyDescent="0.3">
      <c r="B52" s="26" t="s">
        <v>308</v>
      </c>
      <c r="C52" s="26" t="str">
        <f t="shared" ref="C52" si="11">INDEX(G52:N52,1,MATCH(MAX(G55:O55), G55:O55, 0))</f>
        <v>무소속</v>
      </c>
      <c r="D52" s="22"/>
      <c r="E52" s="22"/>
      <c r="F52" s="22"/>
      <c r="G52" s="7" t="s">
        <v>10</v>
      </c>
      <c r="H52" s="7" t="s">
        <v>14</v>
      </c>
      <c r="I52" s="20"/>
      <c r="J52" s="20"/>
      <c r="K52" s="20"/>
      <c r="L52" s="20"/>
      <c r="M52" s="22" t="s">
        <v>16</v>
      </c>
      <c r="N52" s="22"/>
      <c r="O52" s="22"/>
      <c r="P52" s="24"/>
    </row>
    <row r="53" spans="2:16" ht="17.25" thickBot="1" x14ac:dyDescent="0.35">
      <c r="B53" s="27"/>
      <c r="C53" s="27"/>
      <c r="D53" s="23"/>
      <c r="E53" s="23"/>
      <c r="F53" s="23"/>
      <c r="G53" s="8" t="s">
        <v>309</v>
      </c>
      <c r="H53" s="8" t="s">
        <v>310</v>
      </c>
      <c r="I53" s="21"/>
      <c r="J53" s="21"/>
      <c r="K53" s="21"/>
      <c r="L53" s="21"/>
      <c r="M53" s="23"/>
      <c r="N53" s="23"/>
      <c r="O53" s="23"/>
      <c r="P53" s="25"/>
    </row>
    <row r="54" spans="2:16" ht="17.25" thickBot="1" x14ac:dyDescent="0.35">
      <c r="B54" s="4"/>
      <c r="C54" s="4"/>
      <c r="D54" s="5" t="s">
        <v>308</v>
      </c>
      <c r="E54" s="11">
        <v>28803</v>
      </c>
      <c r="F54" s="11">
        <v>22154</v>
      </c>
      <c r="G54" s="12">
        <v>8914</v>
      </c>
      <c r="H54" s="12">
        <v>12584</v>
      </c>
      <c r="I54" s="13"/>
      <c r="J54" s="13"/>
      <c r="K54" s="13"/>
      <c r="L54" s="13"/>
      <c r="M54" s="11">
        <v>21498</v>
      </c>
      <c r="N54" s="6">
        <v>656</v>
      </c>
      <c r="O54" s="11">
        <v>6649</v>
      </c>
      <c r="P54" s="10">
        <v>100</v>
      </c>
    </row>
    <row r="55" spans="2:16" ht="17.25" thickBot="1" x14ac:dyDescent="0.35">
      <c r="B55" s="14"/>
      <c r="C55" s="14"/>
      <c r="D55" s="15"/>
      <c r="E55" s="13"/>
      <c r="F55" s="13"/>
      <c r="G55" s="13">
        <v>41.46</v>
      </c>
      <c r="H55" s="13">
        <v>58.53</v>
      </c>
      <c r="I55" s="13"/>
      <c r="J55" s="13"/>
      <c r="K55" s="13"/>
      <c r="L55" s="13"/>
      <c r="M55" s="13"/>
      <c r="N55" s="13"/>
      <c r="O55" s="13"/>
      <c r="P55" s="16"/>
    </row>
    <row r="56" spans="2:16" ht="33" x14ac:dyDescent="0.3">
      <c r="B56" s="26" t="s">
        <v>311</v>
      </c>
      <c r="C56" s="26" t="str">
        <f t="shared" ref="C56" si="12">INDEX(G56:N56,1,MATCH(MAX(G59:O59), G59:O59, 0))</f>
        <v>더불어민주당</v>
      </c>
      <c r="D56" s="22"/>
      <c r="E56" s="22"/>
      <c r="F56" s="22"/>
      <c r="G56" s="7" t="s">
        <v>10</v>
      </c>
      <c r="H56" s="7" t="s">
        <v>14</v>
      </c>
      <c r="I56" s="20"/>
      <c r="J56" s="20"/>
      <c r="K56" s="20"/>
      <c r="L56" s="20"/>
      <c r="M56" s="22" t="s">
        <v>16</v>
      </c>
      <c r="N56" s="22"/>
      <c r="O56" s="22"/>
      <c r="P56" s="24"/>
    </row>
    <row r="57" spans="2:16" ht="17.25" thickBot="1" x14ac:dyDescent="0.35">
      <c r="B57" s="27"/>
      <c r="C57" s="27"/>
      <c r="D57" s="23"/>
      <c r="E57" s="23"/>
      <c r="F57" s="23"/>
      <c r="G57" s="8" t="s">
        <v>312</v>
      </c>
      <c r="H57" s="8" t="s">
        <v>88</v>
      </c>
      <c r="I57" s="21"/>
      <c r="J57" s="21"/>
      <c r="K57" s="21"/>
      <c r="L57" s="21"/>
      <c r="M57" s="23"/>
      <c r="N57" s="23"/>
      <c r="O57" s="23"/>
      <c r="P57" s="25"/>
    </row>
    <row r="58" spans="2:16" ht="17.25" thickBot="1" x14ac:dyDescent="0.35">
      <c r="B58" s="4"/>
      <c r="C58" s="4"/>
      <c r="D58" s="5" t="s">
        <v>311</v>
      </c>
      <c r="E58" s="11">
        <v>56328</v>
      </c>
      <c r="F58" s="11">
        <v>37635</v>
      </c>
      <c r="G58" s="12">
        <v>29509</v>
      </c>
      <c r="H58" s="12">
        <v>6287</v>
      </c>
      <c r="I58" s="13"/>
      <c r="J58" s="13"/>
      <c r="K58" s="13"/>
      <c r="L58" s="13"/>
      <c r="M58" s="11">
        <v>35796</v>
      </c>
      <c r="N58" s="11">
        <v>1839</v>
      </c>
      <c r="O58" s="11">
        <v>18693</v>
      </c>
      <c r="P58" s="10">
        <v>100</v>
      </c>
    </row>
    <row r="59" spans="2:16" ht="17.25" thickBot="1" x14ac:dyDescent="0.35">
      <c r="B59" s="14"/>
      <c r="C59" s="14"/>
      <c r="D59" s="15"/>
      <c r="E59" s="13"/>
      <c r="F59" s="13"/>
      <c r="G59" s="13">
        <v>82.43</v>
      </c>
      <c r="H59" s="13">
        <v>17.559999999999999</v>
      </c>
      <c r="I59" s="13"/>
      <c r="J59" s="13"/>
      <c r="K59" s="13"/>
      <c r="L59" s="13"/>
      <c r="M59" s="13"/>
      <c r="N59" s="13"/>
      <c r="O59" s="13"/>
      <c r="P59" s="16"/>
    </row>
    <row r="60" spans="2:16" ht="33" x14ac:dyDescent="0.3">
      <c r="B60" s="26" t="s">
        <v>313</v>
      </c>
      <c r="C60" s="26" t="str">
        <f t="shared" ref="C60" si="13">INDEX(G60:N60,1,MATCH(MAX(G63:O63), G63:O63, 0))</f>
        <v>더불어민주당</v>
      </c>
      <c r="D60" s="22"/>
      <c r="E60" s="22"/>
      <c r="F60" s="22"/>
      <c r="G60" s="7" t="s">
        <v>10</v>
      </c>
      <c r="H60" s="7" t="s">
        <v>35</v>
      </c>
      <c r="I60" s="20"/>
      <c r="J60" s="20"/>
      <c r="K60" s="20"/>
      <c r="L60" s="20"/>
      <c r="M60" s="22" t="s">
        <v>16</v>
      </c>
      <c r="N60" s="22"/>
      <c r="O60" s="22"/>
      <c r="P60" s="24"/>
    </row>
    <row r="61" spans="2:16" ht="17.25" thickBot="1" x14ac:dyDescent="0.35">
      <c r="B61" s="27"/>
      <c r="C61" s="27"/>
      <c r="D61" s="23"/>
      <c r="E61" s="23"/>
      <c r="F61" s="23"/>
      <c r="G61" s="8" t="s">
        <v>314</v>
      </c>
      <c r="H61" s="8" t="s">
        <v>315</v>
      </c>
      <c r="I61" s="21"/>
      <c r="J61" s="21"/>
      <c r="K61" s="21"/>
      <c r="L61" s="21"/>
      <c r="M61" s="23"/>
      <c r="N61" s="23"/>
      <c r="O61" s="23"/>
      <c r="P61" s="25"/>
    </row>
    <row r="62" spans="2:16" ht="17.25" thickBot="1" x14ac:dyDescent="0.35">
      <c r="B62" s="4"/>
      <c r="C62" s="4"/>
      <c r="D62" s="5" t="s">
        <v>313</v>
      </c>
      <c r="E62" s="11">
        <v>45388</v>
      </c>
      <c r="F62" s="11">
        <v>29221</v>
      </c>
      <c r="G62" s="12">
        <v>19446</v>
      </c>
      <c r="H62" s="12">
        <v>8916</v>
      </c>
      <c r="I62" s="13"/>
      <c r="J62" s="13"/>
      <c r="K62" s="13"/>
      <c r="L62" s="13"/>
      <c r="M62" s="11">
        <v>28362</v>
      </c>
      <c r="N62" s="6">
        <v>859</v>
      </c>
      <c r="O62" s="11">
        <v>16167</v>
      </c>
      <c r="P62" s="10">
        <v>100</v>
      </c>
    </row>
    <row r="63" spans="2:16" ht="17.25" thickBot="1" x14ac:dyDescent="0.35">
      <c r="B63" s="14"/>
      <c r="C63" s="14"/>
      <c r="D63" s="15"/>
      <c r="E63" s="13"/>
      <c r="F63" s="13"/>
      <c r="G63" s="13">
        <v>68.56</v>
      </c>
      <c r="H63" s="13">
        <v>31.43</v>
      </c>
      <c r="I63" s="13"/>
      <c r="J63" s="13"/>
      <c r="K63" s="13"/>
      <c r="L63" s="13"/>
      <c r="M63" s="13"/>
      <c r="N63" s="13"/>
      <c r="O63" s="13"/>
      <c r="P63" s="16"/>
    </row>
    <row r="64" spans="2:16" ht="33" x14ac:dyDescent="0.3">
      <c r="B64" s="26" t="s">
        <v>316</v>
      </c>
      <c r="C64" s="26" t="str">
        <f t="shared" ref="C64" si="14">INDEX(G64:N64,1,MATCH(MAX(G67:O67), G67:O67, 0))</f>
        <v>더불어민주당</v>
      </c>
      <c r="D64" s="22"/>
      <c r="E64" s="22"/>
      <c r="F64" s="22"/>
      <c r="G64" s="7" t="s">
        <v>10</v>
      </c>
      <c r="H64" s="7" t="s">
        <v>14</v>
      </c>
      <c r="I64" s="20"/>
      <c r="J64" s="20"/>
      <c r="K64" s="20"/>
      <c r="L64" s="20"/>
      <c r="M64" s="22" t="s">
        <v>16</v>
      </c>
      <c r="N64" s="22"/>
      <c r="O64" s="22"/>
      <c r="P64" s="24"/>
    </row>
    <row r="65" spans="2:16" ht="17.25" thickBot="1" x14ac:dyDescent="0.35">
      <c r="B65" s="27"/>
      <c r="C65" s="27"/>
      <c r="D65" s="23"/>
      <c r="E65" s="23"/>
      <c r="F65" s="23"/>
      <c r="G65" s="8" t="s">
        <v>317</v>
      </c>
      <c r="H65" s="8" t="s">
        <v>318</v>
      </c>
      <c r="I65" s="21"/>
      <c r="J65" s="21"/>
      <c r="K65" s="21"/>
      <c r="L65" s="21"/>
      <c r="M65" s="23"/>
      <c r="N65" s="23"/>
      <c r="O65" s="23"/>
      <c r="P65" s="25"/>
    </row>
    <row r="66" spans="2:16" ht="17.25" thickBot="1" x14ac:dyDescent="0.35">
      <c r="B66" s="4"/>
      <c r="C66" s="4"/>
      <c r="D66" s="5" t="s">
        <v>316</v>
      </c>
      <c r="E66" s="11">
        <v>79568</v>
      </c>
      <c r="F66" s="11">
        <v>50144</v>
      </c>
      <c r="G66" s="12">
        <v>27383</v>
      </c>
      <c r="H66" s="12">
        <v>21618</v>
      </c>
      <c r="I66" s="13"/>
      <c r="J66" s="13"/>
      <c r="K66" s="13"/>
      <c r="L66" s="13"/>
      <c r="M66" s="11">
        <v>49001</v>
      </c>
      <c r="N66" s="11">
        <v>1143</v>
      </c>
      <c r="O66" s="11">
        <v>29424</v>
      </c>
      <c r="P66" s="10">
        <v>100</v>
      </c>
    </row>
    <row r="67" spans="2:16" ht="17.25" thickBot="1" x14ac:dyDescent="0.35">
      <c r="B67" s="14"/>
      <c r="C67" s="14"/>
      <c r="D67" s="15"/>
      <c r="E67" s="13"/>
      <c r="F67" s="13"/>
      <c r="G67" s="13">
        <v>55.88</v>
      </c>
      <c r="H67" s="13">
        <v>44.11</v>
      </c>
      <c r="I67" s="13"/>
      <c r="J67" s="13"/>
      <c r="K67" s="13"/>
      <c r="L67" s="13"/>
      <c r="M67" s="13"/>
      <c r="N67" s="13"/>
      <c r="O67" s="13"/>
      <c r="P67" s="16"/>
    </row>
    <row r="68" spans="2:16" ht="33" x14ac:dyDescent="0.3">
      <c r="B68" s="26" t="s">
        <v>319</v>
      </c>
      <c r="C68" s="26" t="str">
        <f t="shared" ref="C68" si="15">INDEX(G68:N68,1,MATCH(MAX(G71:O71), G71:O71, 0))</f>
        <v>더불어민주당</v>
      </c>
      <c r="D68" s="22"/>
      <c r="E68" s="22"/>
      <c r="F68" s="22"/>
      <c r="G68" s="7" t="s">
        <v>10</v>
      </c>
      <c r="H68" s="7" t="s">
        <v>35</v>
      </c>
      <c r="I68" s="7" t="s">
        <v>14</v>
      </c>
      <c r="J68" s="20"/>
      <c r="K68" s="20"/>
      <c r="L68" s="20"/>
      <c r="M68" s="22" t="s">
        <v>16</v>
      </c>
      <c r="N68" s="22"/>
      <c r="O68" s="22"/>
      <c r="P68" s="24"/>
    </row>
    <row r="69" spans="2:16" ht="17.25" thickBot="1" x14ac:dyDescent="0.35">
      <c r="B69" s="27"/>
      <c r="C69" s="27"/>
      <c r="D69" s="23"/>
      <c r="E69" s="23"/>
      <c r="F69" s="23"/>
      <c r="G69" s="8" t="s">
        <v>320</v>
      </c>
      <c r="H69" s="8" t="s">
        <v>321</v>
      </c>
      <c r="I69" s="8" t="s">
        <v>322</v>
      </c>
      <c r="J69" s="21"/>
      <c r="K69" s="21"/>
      <c r="L69" s="21"/>
      <c r="M69" s="23"/>
      <c r="N69" s="23"/>
      <c r="O69" s="23"/>
      <c r="P69" s="25"/>
    </row>
    <row r="70" spans="2:16" ht="17.25" thickBot="1" x14ac:dyDescent="0.35">
      <c r="B70" s="4"/>
      <c r="C70" s="4"/>
      <c r="D70" s="5" t="s">
        <v>319</v>
      </c>
      <c r="E70" s="11">
        <v>27154</v>
      </c>
      <c r="F70" s="11">
        <v>21004</v>
      </c>
      <c r="G70" s="12">
        <v>10127</v>
      </c>
      <c r="H70" s="12">
        <v>9494</v>
      </c>
      <c r="I70" s="13">
        <v>730</v>
      </c>
      <c r="J70" s="13"/>
      <c r="K70" s="13"/>
      <c r="L70" s="13"/>
      <c r="M70" s="11">
        <v>20351</v>
      </c>
      <c r="N70" s="6">
        <v>653</v>
      </c>
      <c r="O70" s="11">
        <v>6150</v>
      </c>
      <c r="P70" s="10">
        <v>100</v>
      </c>
    </row>
    <row r="71" spans="2:16" ht="17.25" thickBot="1" x14ac:dyDescent="0.35">
      <c r="B71" s="14"/>
      <c r="C71" s="14"/>
      <c r="D71" s="15"/>
      <c r="E71" s="13"/>
      <c r="F71" s="13"/>
      <c r="G71" s="13">
        <v>49.76</v>
      </c>
      <c r="H71" s="13">
        <v>46.65</v>
      </c>
      <c r="I71" s="13">
        <v>3.58</v>
      </c>
      <c r="J71" s="13"/>
      <c r="K71" s="13"/>
      <c r="L71" s="13"/>
      <c r="M71" s="13"/>
      <c r="N71" s="13"/>
      <c r="O71" s="13"/>
      <c r="P71" s="16"/>
    </row>
    <row r="72" spans="2:16" ht="33" x14ac:dyDescent="0.3">
      <c r="B72" s="26" t="s">
        <v>323</v>
      </c>
      <c r="C72" s="26" t="str">
        <f t="shared" ref="C72" si="16">INDEX(G72:N72,1,MATCH(MAX(G75:O75), G75:O75, 0))</f>
        <v>더불어민주당</v>
      </c>
      <c r="D72" s="22"/>
      <c r="E72" s="22"/>
      <c r="F72" s="22"/>
      <c r="G72" s="7" t="s">
        <v>10</v>
      </c>
      <c r="H72" s="7" t="s">
        <v>37</v>
      </c>
      <c r="I72" s="7" t="s">
        <v>14</v>
      </c>
      <c r="J72" s="7" t="s">
        <v>14</v>
      </c>
      <c r="K72" s="20"/>
      <c r="L72" s="20"/>
      <c r="M72" s="22" t="s">
        <v>16</v>
      </c>
      <c r="N72" s="22"/>
      <c r="O72" s="22"/>
      <c r="P72" s="24"/>
    </row>
    <row r="73" spans="2:16" ht="17.25" thickBot="1" x14ac:dyDescent="0.35">
      <c r="B73" s="27"/>
      <c r="C73" s="27"/>
      <c r="D73" s="23"/>
      <c r="E73" s="23"/>
      <c r="F73" s="23"/>
      <c r="G73" s="8" t="s">
        <v>324</v>
      </c>
      <c r="H73" s="8" t="s">
        <v>325</v>
      </c>
      <c r="I73" s="8" t="s">
        <v>326</v>
      </c>
      <c r="J73" s="8" t="s">
        <v>327</v>
      </c>
      <c r="K73" s="21"/>
      <c r="L73" s="21"/>
      <c r="M73" s="23"/>
      <c r="N73" s="23"/>
      <c r="O73" s="23"/>
      <c r="P73" s="25"/>
    </row>
    <row r="74" spans="2:16" ht="17.25" thickBot="1" x14ac:dyDescent="0.35">
      <c r="B74" s="4"/>
      <c r="C74" s="4"/>
      <c r="D74" s="5" t="s">
        <v>323</v>
      </c>
      <c r="E74" s="11">
        <v>47621</v>
      </c>
      <c r="F74" s="11">
        <v>33567</v>
      </c>
      <c r="G74" s="12">
        <v>16594</v>
      </c>
      <c r="H74" s="12">
        <v>8653</v>
      </c>
      <c r="I74" s="12">
        <v>1157</v>
      </c>
      <c r="J74" s="12">
        <v>5874</v>
      </c>
      <c r="K74" s="13"/>
      <c r="L74" s="13"/>
      <c r="M74" s="11">
        <v>32278</v>
      </c>
      <c r="N74" s="11">
        <v>1289</v>
      </c>
      <c r="O74" s="11">
        <v>14054</v>
      </c>
      <c r="P74" s="10">
        <v>100</v>
      </c>
    </row>
    <row r="75" spans="2:16" ht="17.25" thickBot="1" x14ac:dyDescent="0.35">
      <c r="B75" s="14"/>
      <c r="C75" s="14"/>
      <c r="D75" s="15"/>
      <c r="E75" s="13"/>
      <c r="F75" s="13"/>
      <c r="G75" s="13">
        <v>51.4</v>
      </c>
      <c r="H75" s="13">
        <v>26.8</v>
      </c>
      <c r="I75" s="13">
        <v>3.58</v>
      </c>
      <c r="J75" s="13">
        <v>18.190000000000001</v>
      </c>
      <c r="K75" s="13"/>
      <c r="L75" s="13"/>
      <c r="M75" s="13"/>
      <c r="N75" s="13"/>
      <c r="O75" s="13"/>
      <c r="P75" s="16"/>
    </row>
    <row r="76" spans="2:16" ht="33" x14ac:dyDescent="0.3">
      <c r="B76" s="26" t="s">
        <v>328</v>
      </c>
      <c r="C76" s="26" t="str">
        <f t="shared" ref="C76" si="17">INDEX(G76:N76,1,MATCH(MAX(G79:O79), G79:O79, 0))</f>
        <v>더불어민주당</v>
      </c>
      <c r="D76" s="22"/>
      <c r="E76" s="22"/>
      <c r="F76" s="22"/>
      <c r="G76" s="7" t="s">
        <v>10</v>
      </c>
      <c r="H76" s="7" t="s">
        <v>35</v>
      </c>
      <c r="I76" s="20"/>
      <c r="J76" s="20"/>
      <c r="K76" s="20"/>
      <c r="L76" s="20"/>
      <c r="M76" s="22" t="s">
        <v>16</v>
      </c>
      <c r="N76" s="22"/>
      <c r="O76" s="22"/>
      <c r="P76" s="24"/>
    </row>
    <row r="77" spans="2:16" ht="17.25" thickBot="1" x14ac:dyDescent="0.35">
      <c r="B77" s="27"/>
      <c r="C77" s="27"/>
      <c r="D77" s="23"/>
      <c r="E77" s="23"/>
      <c r="F77" s="23"/>
      <c r="G77" s="8" t="s">
        <v>329</v>
      </c>
      <c r="H77" s="8" t="s">
        <v>330</v>
      </c>
      <c r="I77" s="21"/>
      <c r="J77" s="21"/>
      <c r="K77" s="21"/>
      <c r="L77" s="21"/>
      <c r="M77" s="23"/>
      <c r="N77" s="23"/>
      <c r="O77" s="23"/>
      <c r="P77" s="25"/>
    </row>
    <row r="78" spans="2:16" ht="17.25" thickBot="1" x14ac:dyDescent="0.35">
      <c r="B78" s="4"/>
      <c r="C78" s="4"/>
      <c r="D78" s="5" t="s">
        <v>328</v>
      </c>
      <c r="E78" s="11">
        <v>38722</v>
      </c>
      <c r="F78" s="11">
        <v>26044</v>
      </c>
      <c r="G78" s="12">
        <v>17422</v>
      </c>
      <c r="H78" s="12">
        <v>7803</v>
      </c>
      <c r="I78" s="13"/>
      <c r="J78" s="13"/>
      <c r="K78" s="13"/>
      <c r="L78" s="13"/>
      <c r="M78" s="11">
        <v>25225</v>
      </c>
      <c r="N78" s="6">
        <v>819</v>
      </c>
      <c r="O78" s="11">
        <v>12678</v>
      </c>
      <c r="P78" s="10">
        <v>100</v>
      </c>
    </row>
    <row r="79" spans="2:16" ht="17.25" thickBot="1" x14ac:dyDescent="0.35">
      <c r="B79" s="14"/>
      <c r="C79" s="14"/>
      <c r="D79" s="15"/>
      <c r="E79" s="13"/>
      <c r="F79" s="13"/>
      <c r="G79" s="13">
        <v>69.06</v>
      </c>
      <c r="H79" s="13">
        <v>30.93</v>
      </c>
      <c r="I79" s="13"/>
      <c r="J79" s="13"/>
      <c r="K79" s="13"/>
      <c r="L79" s="13"/>
      <c r="M79" s="13"/>
      <c r="N79" s="13"/>
      <c r="O79" s="13"/>
      <c r="P79" s="16"/>
    </row>
    <row r="80" spans="2:16" ht="33" x14ac:dyDescent="0.3">
      <c r="B80" s="26" t="s">
        <v>331</v>
      </c>
      <c r="C80" s="26" t="str">
        <f t="shared" ref="C80" si="18">INDEX(G80:N80,1,MATCH(MAX(G83:O83), G83:O83, 0))</f>
        <v>무소속</v>
      </c>
      <c r="D80" s="22"/>
      <c r="E80" s="22"/>
      <c r="F80" s="22"/>
      <c r="G80" s="7" t="s">
        <v>10</v>
      </c>
      <c r="H80" s="7" t="s">
        <v>14</v>
      </c>
      <c r="I80" s="20"/>
      <c r="J80" s="20"/>
      <c r="K80" s="20"/>
      <c r="L80" s="20"/>
      <c r="M80" s="22" t="s">
        <v>16</v>
      </c>
      <c r="N80" s="22"/>
      <c r="O80" s="22"/>
      <c r="P80" s="24"/>
    </row>
    <row r="81" spans="2:16" ht="17.25" thickBot="1" x14ac:dyDescent="0.35">
      <c r="B81" s="27"/>
      <c r="C81" s="27"/>
      <c r="D81" s="23"/>
      <c r="E81" s="23"/>
      <c r="F81" s="23"/>
      <c r="G81" s="8" t="s">
        <v>332</v>
      </c>
      <c r="H81" s="8" t="s">
        <v>333</v>
      </c>
      <c r="I81" s="21"/>
      <c r="J81" s="21"/>
      <c r="K81" s="21"/>
      <c r="L81" s="21"/>
      <c r="M81" s="23"/>
      <c r="N81" s="23"/>
      <c r="O81" s="23"/>
      <c r="P81" s="25"/>
    </row>
    <row r="82" spans="2:16" ht="17.25" thickBot="1" x14ac:dyDescent="0.35">
      <c r="B82" s="4"/>
      <c r="C82" s="4"/>
      <c r="D82" s="5" t="s">
        <v>331</v>
      </c>
      <c r="E82" s="11">
        <v>39814</v>
      </c>
      <c r="F82" s="11">
        <v>31520</v>
      </c>
      <c r="G82" s="12">
        <v>14885</v>
      </c>
      <c r="H82" s="12">
        <v>15675</v>
      </c>
      <c r="I82" s="13"/>
      <c r="J82" s="13"/>
      <c r="K82" s="13"/>
      <c r="L82" s="13"/>
      <c r="M82" s="11">
        <v>30560</v>
      </c>
      <c r="N82" s="6">
        <v>960</v>
      </c>
      <c r="O82" s="11">
        <v>8294</v>
      </c>
      <c r="P82" s="10">
        <v>100</v>
      </c>
    </row>
    <row r="83" spans="2:16" ht="17.25" thickBot="1" x14ac:dyDescent="0.35">
      <c r="B83" s="14"/>
      <c r="C83" s="14"/>
      <c r="D83" s="15"/>
      <c r="E83" s="13"/>
      <c r="F83" s="13"/>
      <c r="G83" s="13">
        <v>48.7</v>
      </c>
      <c r="H83" s="13">
        <v>51.29</v>
      </c>
      <c r="I83" s="13"/>
      <c r="J83" s="13"/>
      <c r="K83" s="13"/>
      <c r="L83" s="13"/>
      <c r="M83" s="13"/>
      <c r="N83" s="13"/>
      <c r="O83" s="13"/>
      <c r="P83" s="16"/>
    </row>
    <row r="84" spans="2:16" ht="33" x14ac:dyDescent="0.3">
      <c r="B84" s="26" t="s">
        <v>334</v>
      </c>
      <c r="C84" s="26" t="str">
        <f t="shared" ref="C84" si="19">INDEX(G84:N84,1,MATCH(MAX(G87:O87), G87:O87, 0))</f>
        <v>더불어민주당</v>
      </c>
      <c r="D84" s="22"/>
      <c r="E84" s="22"/>
      <c r="F84" s="22"/>
      <c r="G84" s="7" t="s">
        <v>10</v>
      </c>
      <c r="H84" s="7" t="s">
        <v>14</v>
      </c>
      <c r="I84" s="20"/>
      <c r="J84" s="20"/>
      <c r="K84" s="20"/>
      <c r="L84" s="20"/>
      <c r="M84" s="22" t="s">
        <v>16</v>
      </c>
      <c r="N84" s="22"/>
      <c r="O84" s="22"/>
      <c r="P84" s="24"/>
    </row>
    <row r="85" spans="2:16" ht="17.25" thickBot="1" x14ac:dyDescent="0.35">
      <c r="B85" s="27"/>
      <c r="C85" s="27"/>
      <c r="D85" s="23"/>
      <c r="E85" s="23"/>
      <c r="F85" s="23"/>
      <c r="G85" s="8" t="s">
        <v>335</v>
      </c>
      <c r="H85" s="8" t="s">
        <v>336</v>
      </c>
      <c r="I85" s="21"/>
      <c r="J85" s="21"/>
      <c r="K85" s="21"/>
      <c r="L85" s="21"/>
      <c r="M85" s="23"/>
      <c r="N85" s="23"/>
      <c r="O85" s="23"/>
      <c r="P85" s="25"/>
    </row>
    <row r="86" spans="2:16" ht="17.25" thickBot="1" x14ac:dyDescent="0.35">
      <c r="B86" s="4"/>
      <c r="C86" s="4"/>
      <c r="D86" s="5" t="s">
        <v>334</v>
      </c>
      <c r="E86" s="11">
        <v>25342</v>
      </c>
      <c r="F86" s="11">
        <v>20453</v>
      </c>
      <c r="G86" s="12">
        <v>9967</v>
      </c>
      <c r="H86" s="12">
        <v>9860</v>
      </c>
      <c r="I86" s="13"/>
      <c r="J86" s="13"/>
      <c r="K86" s="13"/>
      <c r="L86" s="13"/>
      <c r="M86" s="11">
        <v>19827</v>
      </c>
      <c r="N86" s="6">
        <v>626</v>
      </c>
      <c r="O86" s="11">
        <v>4889</v>
      </c>
      <c r="P86" s="10">
        <v>100</v>
      </c>
    </row>
    <row r="87" spans="2:16" ht="17.25" thickBot="1" x14ac:dyDescent="0.35">
      <c r="B87" s="14"/>
      <c r="C87" s="14"/>
      <c r="D87" s="15"/>
      <c r="E87" s="13"/>
      <c r="F87" s="13"/>
      <c r="G87" s="13">
        <v>50.26</v>
      </c>
      <c r="H87" s="13">
        <v>49.73</v>
      </c>
      <c r="I87" s="13"/>
      <c r="J87" s="13"/>
      <c r="K87" s="13"/>
      <c r="L87" s="13"/>
      <c r="M87" s="13"/>
      <c r="N87" s="13"/>
      <c r="O87" s="13"/>
      <c r="P87" s="16"/>
    </row>
    <row r="88" spans="2:16" ht="33" x14ac:dyDescent="0.3">
      <c r="B88" s="26" t="s">
        <v>337</v>
      </c>
      <c r="C88" s="26" t="str">
        <f t="shared" ref="C88" si="20">INDEX(G88:N88,1,MATCH(MAX(G91:O91), G91:O91, 0))</f>
        <v>조국혁신당</v>
      </c>
      <c r="D88" s="22"/>
      <c r="E88" s="22"/>
      <c r="F88" s="22"/>
      <c r="G88" s="7" t="s">
        <v>10</v>
      </c>
      <c r="H88" s="7" t="s">
        <v>35</v>
      </c>
      <c r="I88" s="20"/>
      <c r="J88" s="20"/>
      <c r="K88" s="20"/>
      <c r="L88" s="20"/>
      <c r="M88" s="22" t="s">
        <v>16</v>
      </c>
      <c r="N88" s="22"/>
      <c r="O88" s="22"/>
      <c r="P88" s="24"/>
    </row>
    <row r="89" spans="2:16" ht="17.25" thickBot="1" x14ac:dyDescent="0.35">
      <c r="B89" s="27"/>
      <c r="C89" s="27"/>
      <c r="D89" s="23"/>
      <c r="E89" s="23"/>
      <c r="F89" s="23"/>
      <c r="G89" s="8" t="s">
        <v>338</v>
      </c>
      <c r="H89" s="8" t="s">
        <v>339</v>
      </c>
      <c r="I89" s="21"/>
      <c r="J89" s="21"/>
      <c r="K89" s="21"/>
      <c r="L89" s="21"/>
      <c r="M89" s="23"/>
      <c r="N89" s="23"/>
      <c r="O89" s="23"/>
      <c r="P89" s="25"/>
    </row>
    <row r="90" spans="2:16" ht="17.25" thickBot="1" x14ac:dyDescent="0.35">
      <c r="B90" s="4"/>
      <c r="C90" s="4"/>
      <c r="D90" s="5" t="s">
        <v>337</v>
      </c>
      <c r="E90" s="11">
        <v>38705</v>
      </c>
      <c r="F90" s="11">
        <v>31213</v>
      </c>
      <c r="G90" s="12">
        <v>14376</v>
      </c>
      <c r="H90" s="12">
        <v>15546</v>
      </c>
      <c r="I90" s="13"/>
      <c r="J90" s="13"/>
      <c r="K90" s="13"/>
      <c r="L90" s="13"/>
      <c r="M90" s="11">
        <v>29922</v>
      </c>
      <c r="N90" s="11">
        <v>1291</v>
      </c>
      <c r="O90" s="11">
        <v>7492</v>
      </c>
      <c r="P90" s="10">
        <v>100</v>
      </c>
    </row>
    <row r="91" spans="2:16" ht="17.25" thickBot="1" x14ac:dyDescent="0.35">
      <c r="B91" s="14"/>
      <c r="C91" s="14"/>
      <c r="D91" s="15"/>
      <c r="E91" s="13"/>
      <c r="F91" s="13"/>
      <c r="G91" s="13">
        <v>48.04</v>
      </c>
      <c r="H91" s="13">
        <v>51.95</v>
      </c>
      <c r="I91" s="13"/>
      <c r="J91" s="13"/>
      <c r="K91" s="13"/>
      <c r="L91" s="13"/>
      <c r="M91" s="13"/>
      <c r="N91" s="13"/>
      <c r="O91" s="13"/>
      <c r="P91" s="16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2499-500E-4BE2-AB56-C27D3589A0AE}">
  <dimension ref="A2:AD47"/>
  <sheetViews>
    <sheetView showGridLines="0" zoomScale="85" zoomScaleNormal="85" workbookViewId="0">
      <selection activeCell="AG28" sqref="AG28"/>
    </sheetView>
  </sheetViews>
  <sheetFormatPr defaultRowHeight="12" x14ac:dyDescent="0.3"/>
  <cols>
    <col min="1" max="1" width="3.5" style="38" customWidth="1"/>
    <col min="2" max="2" width="3.5" style="38" bestFit="1" customWidth="1"/>
    <col min="3" max="3" width="4.125" style="49" customWidth="1"/>
    <col min="4" max="4" width="5.375" style="49" customWidth="1"/>
    <col min="5" max="6" width="8" style="89" customWidth="1"/>
    <col min="7" max="7" width="1.625" style="38" customWidth="1"/>
    <col min="8" max="8" width="3.5" style="38" bestFit="1" customWidth="1"/>
    <col min="9" max="9" width="4.125" style="49" customWidth="1"/>
    <col min="10" max="10" width="5.375" style="49" customWidth="1"/>
    <col min="11" max="12" width="8" style="89" customWidth="1"/>
    <col min="13" max="13" width="1.625" style="38" customWidth="1"/>
    <col min="14" max="14" width="4.375" style="38" bestFit="1" customWidth="1"/>
    <col min="15" max="15" width="4.125" style="49" customWidth="1"/>
    <col min="16" max="16" width="5.375" style="49" customWidth="1"/>
    <col min="17" max="18" width="8" style="89" customWidth="1"/>
    <col min="19" max="19" width="1.625" style="38" customWidth="1"/>
    <col min="20" max="20" width="4.375" style="38" bestFit="1" customWidth="1"/>
    <col min="21" max="21" width="4.125" style="49" customWidth="1"/>
    <col min="22" max="22" width="5.375" style="49" customWidth="1"/>
    <col min="23" max="24" width="8" style="89" customWidth="1"/>
    <col min="25" max="25" width="1.625" style="38" customWidth="1"/>
    <col min="26" max="26" width="4.375" style="38" bestFit="1" customWidth="1"/>
    <col min="27" max="27" width="4.125" style="38" customWidth="1"/>
    <col min="28" max="28" width="5.375" style="38" customWidth="1"/>
    <col min="29" max="30" width="8" style="89" customWidth="1"/>
    <col min="31" max="16384" width="9" style="38"/>
  </cols>
  <sheetData>
    <row r="2" spans="1:30" x14ac:dyDescent="0.3">
      <c r="B2" s="59">
        <v>1</v>
      </c>
      <c r="C2" s="60" t="s">
        <v>553</v>
      </c>
      <c r="D2" s="60" t="s">
        <v>497</v>
      </c>
      <c r="E2" s="86" t="s">
        <v>12</v>
      </c>
      <c r="F2" s="95" t="s">
        <v>10</v>
      </c>
      <c r="H2" s="59">
        <v>47</v>
      </c>
      <c r="I2" s="60" t="s">
        <v>680</v>
      </c>
      <c r="J2" s="60" t="s">
        <v>650</v>
      </c>
      <c r="K2" s="86" t="s">
        <v>12</v>
      </c>
      <c r="L2" s="100" t="s">
        <v>12</v>
      </c>
      <c r="N2" s="59">
        <v>93</v>
      </c>
      <c r="O2" s="60" t="s">
        <v>725</v>
      </c>
      <c r="P2" s="60" t="s">
        <v>17</v>
      </c>
      <c r="Q2" s="90" t="s">
        <v>10</v>
      </c>
      <c r="R2" s="95" t="s">
        <v>10</v>
      </c>
      <c r="T2" s="59">
        <v>139</v>
      </c>
      <c r="U2" s="60" t="s">
        <v>917</v>
      </c>
      <c r="V2" s="60" t="s">
        <v>905</v>
      </c>
      <c r="W2" s="86" t="s">
        <v>12</v>
      </c>
      <c r="X2" s="100" t="s">
        <v>12</v>
      </c>
      <c r="Z2" s="59">
        <v>185</v>
      </c>
      <c r="AA2" s="60" t="s">
        <v>340</v>
      </c>
      <c r="AB2" s="60" t="s">
        <v>319</v>
      </c>
      <c r="AC2" s="90" t="s">
        <v>10</v>
      </c>
      <c r="AD2" s="95" t="s">
        <v>10</v>
      </c>
    </row>
    <row r="3" spans="1:30" x14ac:dyDescent="0.3">
      <c r="B3" s="64">
        <v>2</v>
      </c>
      <c r="C3" s="65" t="s">
        <v>553</v>
      </c>
      <c r="D3" s="65" t="s">
        <v>139</v>
      </c>
      <c r="E3" s="87" t="s">
        <v>10</v>
      </c>
      <c r="F3" s="96" t="s">
        <v>10</v>
      </c>
      <c r="H3" s="64">
        <v>48</v>
      </c>
      <c r="I3" s="65" t="s">
        <v>680</v>
      </c>
      <c r="J3" s="65" t="s">
        <v>67</v>
      </c>
      <c r="K3" s="88" t="s">
        <v>12</v>
      </c>
      <c r="L3" s="97" t="s">
        <v>12</v>
      </c>
      <c r="N3" s="64">
        <v>94</v>
      </c>
      <c r="O3" s="65" t="s">
        <v>725</v>
      </c>
      <c r="P3" s="65" t="s">
        <v>706</v>
      </c>
      <c r="Q3" s="87" t="s">
        <v>10</v>
      </c>
      <c r="R3" s="96" t="s">
        <v>10</v>
      </c>
      <c r="T3" s="64">
        <v>140</v>
      </c>
      <c r="U3" s="65" t="s">
        <v>917</v>
      </c>
      <c r="V3" s="65" t="s">
        <v>845</v>
      </c>
      <c r="W3" s="87" t="s">
        <v>10</v>
      </c>
      <c r="X3" s="96" t="s">
        <v>10</v>
      </c>
      <c r="Z3" s="64">
        <v>186</v>
      </c>
      <c r="AA3" s="65" t="s">
        <v>340</v>
      </c>
      <c r="AB3" s="65" t="s">
        <v>311</v>
      </c>
      <c r="AC3" s="87" t="s">
        <v>10</v>
      </c>
      <c r="AD3" s="96" t="s">
        <v>10</v>
      </c>
    </row>
    <row r="4" spans="1:30" x14ac:dyDescent="0.3">
      <c r="B4" s="64">
        <v>3</v>
      </c>
      <c r="C4" s="65" t="s">
        <v>553</v>
      </c>
      <c r="D4" s="65" t="s">
        <v>501</v>
      </c>
      <c r="E4" s="88" t="s">
        <v>12</v>
      </c>
      <c r="F4" s="96" t="s">
        <v>10</v>
      </c>
      <c r="H4" s="64">
        <v>49</v>
      </c>
      <c r="I4" s="65" t="s">
        <v>680</v>
      </c>
      <c r="J4" s="65" t="s">
        <v>578</v>
      </c>
      <c r="K4" s="87" t="s">
        <v>10</v>
      </c>
      <c r="L4" s="96" t="s">
        <v>10</v>
      </c>
      <c r="N4" s="64">
        <v>95</v>
      </c>
      <c r="O4" s="65" t="s">
        <v>784</v>
      </c>
      <c r="P4" s="65" t="s">
        <v>780</v>
      </c>
      <c r="Q4" s="88" t="s">
        <v>12</v>
      </c>
      <c r="R4" s="97" t="s">
        <v>12</v>
      </c>
      <c r="T4" s="64">
        <v>141</v>
      </c>
      <c r="U4" s="65" t="s">
        <v>917</v>
      </c>
      <c r="V4" s="65" t="s">
        <v>857</v>
      </c>
      <c r="W4" s="87" t="s">
        <v>10</v>
      </c>
      <c r="X4" s="96" t="s">
        <v>10</v>
      </c>
      <c r="Z4" s="64">
        <v>187</v>
      </c>
      <c r="AA4" s="65" t="s">
        <v>340</v>
      </c>
      <c r="AB4" s="65" t="s">
        <v>301</v>
      </c>
      <c r="AC4" s="87" t="s">
        <v>10</v>
      </c>
      <c r="AD4" s="96" t="s">
        <v>10</v>
      </c>
    </row>
    <row r="5" spans="1:30" x14ac:dyDescent="0.3">
      <c r="B5" s="64">
        <v>4</v>
      </c>
      <c r="C5" s="65" t="s">
        <v>553</v>
      </c>
      <c r="D5" s="65" t="s">
        <v>512</v>
      </c>
      <c r="E5" s="88" t="s">
        <v>12</v>
      </c>
      <c r="F5" s="97" t="s">
        <v>12</v>
      </c>
      <c r="H5" s="64">
        <v>50</v>
      </c>
      <c r="I5" s="65" t="s">
        <v>168</v>
      </c>
      <c r="J5" s="65" t="s">
        <v>122</v>
      </c>
      <c r="K5" s="88" t="s">
        <v>12</v>
      </c>
      <c r="L5" s="96" t="s">
        <v>10</v>
      </c>
      <c r="N5" s="64">
        <v>96</v>
      </c>
      <c r="O5" s="65" t="s">
        <v>783</v>
      </c>
      <c r="P5" s="65" t="s">
        <v>49</v>
      </c>
      <c r="Q5" s="88" t="s">
        <v>12</v>
      </c>
      <c r="R5" s="97" t="s">
        <v>12</v>
      </c>
      <c r="T5" s="64">
        <v>142</v>
      </c>
      <c r="U5" s="65" t="s">
        <v>917</v>
      </c>
      <c r="V5" s="65" t="s">
        <v>911</v>
      </c>
      <c r="W5" s="88" t="s">
        <v>12</v>
      </c>
      <c r="X5" s="97" t="s">
        <v>12</v>
      </c>
      <c r="Z5" s="64">
        <v>188</v>
      </c>
      <c r="AA5" s="65" t="s">
        <v>395</v>
      </c>
      <c r="AB5" s="65" t="s">
        <v>386</v>
      </c>
      <c r="AC5" s="87" t="s">
        <v>10</v>
      </c>
      <c r="AD5" s="96" t="s">
        <v>10</v>
      </c>
    </row>
    <row r="6" spans="1:30" x14ac:dyDescent="0.3">
      <c r="B6" s="64">
        <v>5</v>
      </c>
      <c r="C6" s="65" t="s">
        <v>553</v>
      </c>
      <c r="D6" s="65" t="s">
        <v>508</v>
      </c>
      <c r="E6" s="88" t="s">
        <v>12</v>
      </c>
      <c r="F6" s="97" t="s">
        <v>12</v>
      </c>
      <c r="H6" s="64">
        <v>51</v>
      </c>
      <c r="I6" s="65" t="s">
        <v>168</v>
      </c>
      <c r="J6" s="65" t="s">
        <v>160</v>
      </c>
      <c r="K6" s="88" t="s">
        <v>12</v>
      </c>
      <c r="L6" s="101" t="s">
        <v>14</v>
      </c>
      <c r="N6" s="64">
        <v>97</v>
      </c>
      <c r="O6" s="65" t="s">
        <v>783</v>
      </c>
      <c r="P6" s="65" t="s">
        <v>775</v>
      </c>
      <c r="Q6" s="88" t="s">
        <v>12</v>
      </c>
      <c r="R6" s="97" t="s">
        <v>12</v>
      </c>
      <c r="T6" s="64">
        <v>143</v>
      </c>
      <c r="U6" s="65" t="s">
        <v>917</v>
      </c>
      <c r="V6" s="65" t="s">
        <v>881</v>
      </c>
      <c r="W6" s="88" t="s">
        <v>12</v>
      </c>
      <c r="X6" s="97" t="s">
        <v>12</v>
      </c>
      <c r="Z6" s="64">
        <v>189</v>
      </c>
      <c r="AA6" s="65" t="s">
        <v>395</v>
      </c>
      <c r="AB6" s="65" t="s">
        <v>86</v>
      </c>
      <c r="AC6" s="87" t="s">
        <v>10</v>
      </c>
      <c r="AD6" s="96" t="s">
        <v>10</v>
      </c>
    </row>
    <row r="7" spans="1:30" x14ac:dyDescent="0.3">
      <c r="B7" s="64">
        <v>6</v>
      </c>
      <c r="C7" s="65" t="s">
        <v>553</v>
      </c>
      <c r="D7" s="65" t="s">
        <v>540</v>
      </c>
      <c r="E7" s="88" t="s">
        <v>12</v>
      </c>
      <c r="F7" s="96" t="s">
        <v>10</v>
      </c>
      <c r="H7" s="64">
        <v>52</v>
      </c>
      <c r="I7" s="65" t="s">
        <v>168</v>
      </c>
      <c r="J7" s="65" t="s">
        <v>139</v>
      </c>
      <c r="K7" s="88" t="s">
        <v>12</v>
      </c>
      <c r="L7" s="97" t="s">
        <v>12</v>
      </c>
      <c r="N7" s="64">
        <v>98</v>
      </c>
      <c r="O7" s="65" t="s">
        <v>783</v>
      </c>
      <c r="P7" s="65" t="s">
        <v>18</v>
      </c>
      <c r="Q7" s="88" t="s">
        <v>12</v>
      </c>
      <c r="R7" s="97" t="s">
        <v>12</v>
      </c>
      <c r="T7" s="64">
        <v>144</v>
      </c>
      <c r="U7" s="65" t="s">
        <v>917</v>
      </c>
      <c r="V7" s="65" t="s">
        <v>894</v>
      </c>
      <c r="W7" s="88" t="s">
        <v>12</v>
      </c>
      <c r="X7" s="96" t="s">
        <v>10</v>
      </c>
      <c r="Z7" s="64">
        <v>190</v>
      </c>
      <c r="AA7" s="65" t="s">
        <v>395</v>
      </c>
      <c r="AB7" s="65" t="s">
        <v>90</v>
      </c>
      <c r="AC7" s="87" t="s">
        <v>10</v>
      </c>
      <c r="AD7" s="96" t="s">
        <v>10</v>
      </c>
    </row>
    <row r="8" spans="1:30" x14ac:dyDescent="0.3">
      <c r="B8" s="64">
        <v>7</v>
      </c>
      <c r="C8" s="65" t="s">
        <v>553</v>
      </c>
      <c r="D8" s="65" t="s">
        <v>549</v>
      </c>
      <c r="E8" s="88" t="s">
        <v>12</v>
      </c>
      <c r="F8" s="96" t="s">
        <v>10</v>
      </c>
      <c r="H8" s="64">
        <v>53</v>
      </c>
      <c r="I8" s="65" t="s">
        <v>168</v>
      </c>
      <c r="J8" s="65" t="s">
        <v>116</v>
      </c>
      <c r="K8" s="88" t="s">
        <v>12</v>
      </c>
      <c r="L8" s="96" t="s">
        <v>10</v>
      </c>
      <c r="N8" s="64">
        <v>99</v>
      </c>
      <c r="O8" s="65" t="s">
        <v>783</v>
      </c>
      <c r="P8" s="65" t="s">
        <v>689</v>
      </c>
      <c r="Q8" s="88" t="s">
        <v>12</v>
      </c>
      <c r="R8" s="97" t="s">
        <v>12</v>
      </c>
      <c r="T8" s="64">
        <v>145</v>
      </c>
      <c r="U8" s="65" t="s">
        <v>917</v>
      </c>
      <c r="V8" s="65" t="s">
        <v>841</v>
      </c>
      <c r="W8" s="88" t="s">
        <v>12</v>
      </c>
      <c r="X8" s="97" t="s">
        <v>12</v>
      </c>
      <c r="Z8" s="64">
        <v>191</v>
      </c>
      <c r="AA8" s="65" t="s">
        <v>395</v>
      </c>
      <c r="AB8" s="65" t="s">
        <v>360</v>
      </c>
      <c r="AC8" s="87" t="s">
        <v>10</v>
      </c>
      <c r="AD8" s="96" t="s">
        <v>10</v>
      </c>
    </row>
    <row r="9" spans="1:30" x14ac:dyDescent="0.3">
      <c r="B9" s="64">
        <v>8</v>
      </c>
      <c r="C9" s="65" t="s">
        <v>553</v>
      </c>
      <c r="D9" s="65" t="s">
        <v>522</v>
      </c>
      <c r="E9" s="88" t="s">
        <v>12</v>
      </c>
      <c r="F9" s="97" t="s">
        <v>12</v>
      </c>
      <c r="H9" s="64">
        <v>54</v>
      </c>
      <c r="I9" s="65" t="s">
        <v>168</v>
      </c>
      <c r="J9" s="65" t="s">
        <v>144</v>
      </c>
      <c r="K9" s="87" t="s">
        <v>10</v>
      </c>
      <c r="L9" s="96" t="s">
        <v>10</v>
      </c>
      <c r="N9" s="64">
        <v>100</v>
      </c>
      <c r="O9" s="65" t="s">
        <v>783</v>
      </c>
      <c r="P9" s="65" t="s">
        <v>17</v>
      </c>
      <c r="Q9" s="88" t="s">
        <v>12</v>
      </c>
      <c r="R9" s="97" t="s">
        <v>12</v>
      </c>
      <c r="T9" s="64">
        <v>146</v>
      </c>
      <c r="U9" s="65" t="s">
        <v>917</v>
      </c>
      <c r="V9" s="65" t="s">
        <v>872</v>
      </c>
      <c r="W9" s="87" t="s">
        <v>10</v>
      </c>
      <c r="X9" s="96" t="s">
        <v>10</v>
      </c>
      <c r="Z9" s="64">
        <v>192</v>
      </c>
      <c r="AA9" s="65" t="s">
        <v>395</v>
      </c>
      <c r="AB9" s="65" t="s">
        <v>373</v>
      </c>
      <c r="AC9" s="91" t="s">
        <v>14</v>
      </c>
      <c r="AD9" s="96" t="s">
        <v>10</v>
      </c>
    </row>
    <row r="10" spans="1:30" x14ac:dyDescent="0.3">
      <c r="A10" s="49"/>
      <c r="B10" s="64">
        <v>9</v>
      </c>
      <c r="C10" s="65" t="s">
        <v>553</v>
      </c>
      <c r="D10" s="65" t="s">
        <v>494</v>
      </c>
      <c r="E10" s="88" t="s">
        <v>12</v>
      </c>
      <c r="F10" s="96" t="s">
        <v>10</v>
      </c>
      <c r="G10" s="49"/>
      <c r="H10" s="64">
        <v>55</v>
      </c>
      <c r="I10" s="65" t="s">
        <v>168</v>
      </c>
      <c r="J10" s="65" t="s">
        <v>119</v>
      </c>
      <c r="K10" s="88" t="s">
        <v>12</v>
      </c>
      <c r="L10" s="97" t="s">
        <v>12</v>
      </c>
      <c r="M10" s="49"/>
      <c r="N10" s="64">
        <v>101</v>
      </c>
      <c r="O10" s="65" t="s">
        <v>783</v>
      </c>
      <c r="P10" s="65" t="s">
        <v>706</v>
      </c>
      <c r="Q10" s="88" t="s">
        <v>12</v>
      </c>
      <c r="R10" s="97" t="s">
        <v>12</v>
      </c>
      <c r="S10" s="49"/>
      <c r="T10" s="64">
        <v>147</v>
      </c>
      <c r="U10" s="65" t="s">
        <v>917</v>
      </c>
      <c r="V10" s="65" t="s">
        <v>835</v>
      </c>
      <c r="W10" s="88" t="s">
        <v>12</v>
      </c>
      <c r="X10" s="96" t="s">
        <v>10</v>
      </c>
      <c r="Z10" s="64">
        <v>193</v>
      </c>
      <c r="AA10" s="65" t="s">
        <v>395</v>
      </c>
      <c r="AB10" s="65" t="s">
        <v>91</v>
      </c>
      <c r="AC10" s="87" t="s">
        <v>10</v>
      </c>
      <c r="AD10" s="96" t="s">
        <v>10</v>
      </c>
    </row>
    <row r="11" spans="1:30" x14ac:dyDescent="0.3">
      <c r="A11" s="83"/>
      <c r="B11" s="64">
        <v>10</v>
      </c>
      <c r="C11" s="65" t="s">
        <v>553</v>
      </c>
      <c r="D11" s="65" t="s">
        <v>543</v>
      </c>
      <c r="E11" s="87" t="s">
        <v>10</v>
      </c>
      <c r="F11" s="96" t="s">
        <v>10</v>
      </c>
      <c r="G11" s="83"/>
      <c r="H11" s="64">
        <v>56</v>
      </c>
      <c r="I11" s="65" t="s">
        <v>168</v>
      </c>
      <c r="J11" s="65" t="s">
        <v>113</v>
      </c>
      <c r="K11" s="88" t="s">
        <v>12</v>
      </c>
      <c r="L11" s="97" t="s">
        <v>12</v>
      </c>
      <c r="M11" s="83"/>
      <c r="N11" s="64">
        <v>102</v>
      </c>
      <c r="O11" s="65" t="s">
        <v>783</v>
      </c>
      <c r="P11" s="65" t="s">
        <v>772</v>
      </c>
      <c r="Q11" s="88" t="s">
        <v>12</v>
      </c>
      <c r="R11" s="97" t="s">
        <v>12</v>
      </c>
      <c r="S11" s="83"/>
      <c r="T11" s="64">
        <v>148</v>
      </c>
      <c r="U11" s="65" t="s">
        <v>917</v>
      </c>
      <c r="V11" s="65" t="s">
        <v>682</v>
      </c>
      <c r="W11" s="88" t="s">
        <v>12</v>
      </c>
      <c r="X11" s="97" t="s">
        <v>12</v>
      </c>
      <c r="Z11" s="64">
        <v>194</v>
      </c>
      <c r="AA11" s="65" t="s">
        <v>395</v>
      </c>
      <c r="AB11" s="65" t="s">
        <v>383</v>
      </c>
      <c r="AC11" s="91" t="s">
        <v>14</v>
      </c>
      <c r="AD11" s="96" t="s">
        <v>10</v>
      </c>
    </row>
    <row r="12" spans="1:30" x14ac:dyDescent="0.3">
      <c r="A12" s="84"/>
      <c r="B12" s="64">
        <v>11</v>
      </c>
      <c r="C12" s="65" t="s">
        <v>553</v>
      </c>
      <c r="D12" s="65" t="s">
        <v>530</v>
      </c>
      <c r="E12" s="87" t="s">
        <v>10</v>
      </c>
      <c r="F12" s="96" t="s">
        <v>10</v>
      </c>
      <c r="G12" s="84"/>
      <c r="H12" s="64">
        <v>57</v>
      </c>
      <c r="I12" s="65" t="s">
        <v>168</v>
      </c>
      <c r="J12" s="65" t="s">
        <v>151</v>
      </c>
      <c r="K12" s="88" t="s">
        <v>12</v>
      </c>
      <c r="L12" s="97" t="s">
        <v>12</v>
      </c>
      <c r="M12" s="84"/>
      <c r="N12" s="64">
        <v>103</v>
      </c>
      <c r="O12" s="65" t="s">
        <v>783</v>
      </c>
      <c r="P12" s="65" t="s">
        <v>682</v>
      </c>
      <c r="Q12" s="88" t="s">
        <v>12</v>
      </c>
      <c r="R12" s="97" t="s">
        <v>12</v>
      </c>
      <c r="S12" s="84"/>
      <c r="T12" s="64">
        <v>149</v>
      </c>
      <c r="U12" s="65" t="s">
        <v>917</v>
      </c>
      <c r="V12" s="65" t="s">
        <v>854</v>
      </c>
      <c r="W12" s="87" t="s">
        <v>10</v>
      </c>
      <c r="X12" s="96" t="s">
        <v>10</v>
      </c>
      <c r="Z12" s="64">
        <v>195</v>
      </c>
      <c r="AA12" s="65" t="s">
        <v>395</v>
      </c>
      <c r="AB12" s="65" t="s">
        <v>366</v>
      </c>
      <c r="AC12" s="87" t="s">
        <v>10</v>
      </c>
      <c r="AD12" s="96" t="s">
        <v>10</v>
      </c>
    </row>
    <row r="13" spans="1:30" x14ac:dyDescent="0.3">
      <c r="A13" s="85"/>
      <c r="B13" s="64">
        <v>12</v>
      </c>
      <c r="C13" s="65" t="s">
        <v>553</v>
      </c>
      <c r="D13" s="65" t="s">
        <v>533</v>
      </c>
      <c r="E13" s="88" t="s">
        <v>12</v>
      </c>
      <c r="F13" s="97" t="s">
        <v>12</v>
      </c>
      <c r="G13" s="85"/>
      <c r="H13" s="64">
        <v>58</v>
      </c>
      <c r="I13" s="65" t="s">
        <v>168</v>
      </c>
      <c r="J13" s="65" t="s">
        <v>126</v>
      </c>
      <c r="K13" s="88" t="s">
        <v>12</v>
      </c>
      <c r="L13" s="97" t="s">
        <v>12</v>
      </c>
      <c r="M13" s="85"/>
      <c r="N13" s="64">
        <v>104</v>
      </c>
      <c r="O13" s="65" t="s">
        <v>715</v>
      </c>
      <c r="P13" s="65" t="s">
        <v>712</v>
      </c>
      <c r="Q13" s="88" t="s">
        <v>12</v>
      </c>
      <c r="R13" s="96" t="s">
        <v>10</v>
      </c>
      <c r="S13" s="85"/>
      <c r="T13" s="64">
        <v>150</v>
      </c>
      <c r="U13" s="65" t="s">
        <v>699</v>
      </c>
      <c r="V13" s="65" t="s">
        <v>49</v>
      </c>
      <c r="W13" s="88" t="s">
        <v>12</v>
      </c>
      <c r="X13" s="97" t="s">
        <v>12</v>
      </c>
      <c r="Z13" s="64">
        <v>196</v>
      </c>
      <c r="AA13" s="65" t="s">
        <v>395</v>
      </c>
      <c r="AB13" s="65" t="s">
        <v>351</v>
      </c>
      <c r="AC13" s="87" t="s">
        <v>10</v>
      </c>
      <c r="AD13" s="96" t="s">
        <v>10</v>
      </c>
    </row>
    <row r="14" spans="1:30" x14ac:dyDescent="0.3">
      <c r="B14" s="64">
        <v>13</v>
      </c>
      <c r="C14" s="65" t="s">
        <v>553</v>
      </c>
      <c r="D14" s="65" t="s">
        <v>491</v>
      </c>
      <c r="E14" s="87" t="s">
        <v>10</v>
      </c>
      <c r="F14" s="96" t="s">
        <v>10</v>
      </c>
      <c r="H14" s="64">
        <v>59</v>
      </c>
      <c r="I14" s="65" t="s">
        <v>168</v>
      </c>
      <c r="J14" s="65" t="s">
        <v>129</v>
      </c>
      <c r="K14" s="91" t="s">
        <v>14</v>
      </c>
      <c r="L14" s="101" t="s">
        <v>14</v>
      </c>
      <c r="N14" s="64">
        <v>105</v>
      </c>
      <c r="O14" s="65" t="s">
        <v>715</v>
      </c>
      <c r="P14" s="65" t="s">
        <v>689</v>
      </c>
      <c r="Q14" s="88" t="s">
        <v>12</v>
      </c>
      <c r="R14" s="96" t="s">
        <v>10</v>
      </c>
      <c r="T14" s="64">
        <v>151</v>
      </c>
      <c r="U14" s="65" t="s">
        <v>699</v>
      </c>
      <c r="V14" s="65" t="s">
        <v>689</v>
      </c>
      <c r="W14" s="92" t="s">
        <v>37</v>
      </c>
      <c r="X14" s="97" t="s">
        <v>12</v>
      </c>
      <c r="Z14" s="64">
        <v>197</v>
      </c>
      <c r="AA14" s="65" t="s">
        <v>395</v>
      </c>
      <c r="AB14" s="65" t="s">
        <v>379</v>
      </c>
      <c r="AC14" s="91" t="s">
        <v>14</v>
      </c>
      <c r="AD14" s="96" t="s">
        <v>10</v>
      </c>
    </row>
    <row r="15" spans="1:30" x14ac:dyDescent="0.3">
      <c r="B15" s="64">
        <v>14</v>
      </c>
      <c r="C15" s="65" t="s">
        <v>553</v>
      </c>
      <c r="D15" s="65" t="s">
        <v>505</v>
      </c>
      <c r="E15" s="88" t="s">
        <v>12</v>
      </c>
      <c r="F15" s="97" t="s">
        <v>12</v>
      </c>
      <c r="H15" s="64">
        <v>60</v>
      </c>
      <c r="I15" s="65" t="s">
        <v>168</v>
      </c>
      <c r="J15" s="65" t="s">
        <v>105</v>
      </c>
      <c r="K15" s="88" t="s">
        <v>12</v>
      </c>
      <c r="L15" s="101" t="s">
        <v>14</v>
      </c>
      <c r="N15" s="64">
        <v>106</v>
      </c>
      <c r="O15" s="65" t="s">
        <v>715</v>
      </c>
      <c r="P15" s="65" t="s">
        <v>706</v>
      </c>
      <c r="Q15" s="88" t="s">
        <v>12</v>
      </c>
      <c r="R15" s="96" t="s">
        <v>10</v>
      </c>
      <c r="T15" s="64">
        <v>152</v>
      </c>
      <c r="U15" s="65" t="s">
        <v>699</v>
      </c>
      <c r="V15" s="65" t="s">
        <v>17</v>
      </c>
      <c r="W15" s="88" t="s">
        <v>12</v>
      </c>
      <c r="X15" s="96" t="s">
        <v>10</v>
      </c>
      <c r="Z15" s="64">
        <v>198</v>
      </c>
      <c r="AA15" s="65" t="s">
        <v>395</v>
      </c>
      <c r="AB15" s="65" t="s">
        <v>376</v>
      </c>
      <c r="AC15" s="87" t="s">
        <v>10</v>
      </c>
      <c r="AD15" s="96" t="s">
        <v>10</v>
      </c>
    </row>
    <row r="16" spans="1:30" x14ac:dyDescent="0.3">
      <c r="B16" s="64">
        <v>15</v>
      </c>
      <c r="C16" s="65" t="s">
        <v>553</v>
      </c>
      <c r="D16" s="65" t="s">
        <v>527</v>
      </c>
      <c r="E16" s="88" t="s">
        <v>12</v>
      </c>
      <c r="F16" s="97" t="s">
        <v>12</v>
      </c>
      <c r="H16" s="64">
        <v>61</v>
      </c>
      <c r="I16" s="65" t="s">
        <v>168</v>
      </c>
      <c r="J16" s="65" t="s">
        <v>136</v>
      </c>
      <c r="K16" s="88" t="s">
        <v>12</v>
      </c>
      <c r="L16" s="97" t="s">
        <v>12</v>
      </c>
      <c r="N16" s="64">
        <v>107</v>
      </c>
      <c r="O16" s="65" t="s">
        <v>715</v>
      </c>
      <c r="P16" s="65" t="s">
        <v>709</v>
      </c>
      <c r="Q16" s="87" t="s">
        <v>10</v>
      </c>
      <c r="R16" s="96" t="s">
        <v>10</v>
      </c>
      <c r="T16" s="64">
        <v>153</v>
      </c>
      <c r="U16" s="65" t="s">
        <v>699</v>
      </c>
      <c r="V16" s="65" t="s">
        <v>696</v>
      </c>
      <c r="W16" s="88" t="s">
        <v>12</v>
      </c>
      <c r="X16" s="97" t="s">
        <v>12</v>
      </c>
      <c r="Z16" s="64">
        <v>199</v>
      </c>
      <c r="AA16" s="65" t="s">
        <v>395</v>
      </c>
      <c r="AB16" s="65" t="s">
        <v>342</v>
      </c>
      <c r="AC16" s="87" t="s">
        <v>10</v>
      </c>
      <c r="AD16" s="96" t="s">
        <v>10</v>
      </c>
    </row>
    <row r="17" spans="2:30" x14ac:dyDescent="0.3">
      <c r="B17" s="64">
        <v>16</v>
      </c>
      <c r="C17" s="65" t="s">
        <v>553</v>
      </c>
      <c r="D17" s="65" t="s">
        <v>515</v>
      </c>
      <c r="E17" s="88" t="s">
        <v>12</v>
      </c>
      <c r="F17" s="97" t="s">
        <v>12</v>
      </c>
      <c r="H17" s="64">
        <v>62</v>
      </c>
      <c r="I17" s="65" t="s">
        <v>168</v>
      </c>
      <c r="J17" s="65" t="s">
        <v>95</v>
      </c>
      <c r="K17" s="88" t="s">
        <v>12</v>
      </c>
      <c r="L17" s="97" t="s">
        <v>12</v>
      </c>
      <c r="N17" s="64">
        <v>108</v>
      </c>
      <c r="O17" s="65" t="s">
        <v>715</v>
      </c>
      <c r="P17" s="65" t="s">
        <v>682</v>
      </c>
      <c r="Q17" s="88" t="s">
        <v>12</v>
      </c>
      <c r="R17" s="96" t="s">
        <v>10</v>
      </c>
      <c r="T17" s="64">
        <v>154</v>
      </c>
      <c r="U17" s="65" t="s">
        <v>699</v>
      </c>
      <c r="V17" s="65" t="s">
        <v>682</v>
      </c>
      <c r="W17" s="88" t="s">
        <v>12</v>
      </c>
      <c r="X17" s="97" t="s">
        <v>12</v>
      </c>
      <c r="Z17" s="64">
        <v>200</v>
      </c>
      <c r="AA17" s="65" t="s">
        <v>395</v>
      </c>
      <c r="AB17" s="65" t="s">
        <v>356</v>
      </c>
      <c r="AC17" s="87" t="s">
        <v>10</v>
      </c>
      <c r="AD17" s="96" t="s">
        <v>10</v>
      </c>
    </row>
    <row r="18" spans="2:30" x14ac:dyDescent="0.3">
      <c r="B18" s="64">
        <v>17</v>
      </c>
      <c r="C18" s="65" t="s">
        <v>553</v>
      </c>
      <c r="D18" s="65" t="s">
        <v>537</v>
      </c>
      <c r="E18" s="88" t="s">
        <v>12</v>
      </c>
      <c r="F18" s="96" t="s">
        <v>10</v>
      </c>
      <c r="H18" s="64">
        <v>63</v>
      </c>
      <c r="I18" s="65" t="s">
        <v>168</v>
      </c>
      <c r="J18" s="65" t="s">
        <v>109</v>
      </c>
      <c r="K18" s="88" t="s">
        <v>12</v>
      </c>
      <c r="L18" s="96" t="s">
        <v>10</v>
      </c>
      <c r="N18" s="64">
        <v>109</v>
      </c>
      <c r="O18" s="65" t="s">
        <v>833</v>
      </c>
      <c r="P18" s="65" t="s">
        <v>814</v>
      </c>
      <c r="Q18" s="88" t="s">
        <v>12</v>
      </c>
      <c r="R18" s="96" t="s">
        <v>10</v>
      </c>
      <c r="T18" s="64">
        <v>155</v>
      </c>
      <c r="U18" s="65" t="s">
        <v>759</v>
      </c>
      <c r="V18" s="65" t="s">
        <v>727</v>
      </c>
      <c r="W18" s="91" t="s">
        <v>14</v>
      </c>
      <c r="X18" s="97" t="s">
        <v>12</v>
      </c>
      <c r="Z18" s="64">
        <v>201</v>
      </c>
      <c r="AA18" s="65" t="s">
        <v>395</v>
      </c>
      <c r="AB18" s="65" t="s">
        <v>369</v>
      </c>
      <c r="AC18" s="87" t="s">
        <v>10</v>
      </c>
      <c r="AD18" s="96" t="s">
        <v>10</v>
      </c>
    </row>
    <row r="19" spans="2:30" x14ac:dyDescent="0.3">
      <c r="B19" s="64">
        <v>18</v>
      </c>
      <c r="C19" s="65" t="s">
        <v>553</v>
      </c>
      <c r="D19" s="65" t="s">
        <v>518</v>
      </c>
      <c r="E19" s="88" t="s">
        <v>12</v>
      </c>
      <c r="F19" s="96" t="s">
        <v>10</v>
      </c>
      <c r="H19" s="64">
        <v>64</v>
      </c>
      <c r="I19" s="65" t="s">
        <v>168</v>
      </c>
      <c r="J19" s="65" t="s">
        <v>147</v>
      </c>
      <c r="K19" s="91" t="s">
        <v>14</v>
      </c>
      <c r="L19" s="97" t="s">
        <v>12</v>
      </c>
      <c r="N19" s="64">
        <v>110</v>
      </c>
      <c r="O19" s="65" t="s">
        <v>833</v>
      </c>
      <c r="P19" s="65" t="s">
        <v>809</v>
      </c>
      <c r="Q19" s="88" t="s">
        <v>12</v>
      </c>
      <c r="R19" s="97" t="s">
        <v>12</v>
      </c>
      <c r="T19" s="64">
        <v>156</v>
      </c>
      <c r="U19" s="65" t="s">
        <v>760</v>
      </c>
      <c r="V19" s="65" t="s">
        <v>756</v>
      </c>
      <c r="W19" s="93" t="s">
        <v>1130</v>
      </c>
      <c r="X19" s="96" t="s">
        <v>10</v>
      </c>
      <c r="Z19" s="64">
        <v>202</v>
      </c>
      <c r="AA19" s="65" t="s">
        <v>448</v>
      </c>
      <c r="AB19" s="65" t="s">
        <v>420</v>
      </c>
      <c r="AC19" s="88" t="s">
        <v>12</v>
      </c>
      <c r="AD19" s="97" t="s">
        <v>12</v>
      </c>
    </row>
    <row r="20" spans="2:30" x14ac:dyDescent="0.3">
      <c r="B20" s="64">
        <v>19</v>
      </c>
      <c r="C20" s="65" t="s">
        <v>680</v>
      </c>
      <c r="D20" s="65" t="s">
        <v>670</v>
      </c>
      <c r="E20" s="88" t="s">
        <v>12</v>
      </c>
      <c r="F20" s="97" t="s">
        <v>12</v>
      </c>
      <c r="H20" s="64">
        <v>65</v>
      </c>
      <c r="I20" s="65" t="s">
        <v>168</v>
      </c>
      <c r="J20" s="65" t="s">
        <v>133</v>
      </c>
      <c r="K20" s="88" t="s">
        <v>12</v>
      </c>
      <c r="L20" s="97" t="s">
        <v>12</v>
      </c>
      <c r="N20" s="64">
        <v>111</v>
      </c>
      <c r="O20" s="65" t="s">
        <v>833</v>
      </c>
      <c r="P20" s="65" t="s">
        <v>828</v>
      </c>
      <c r="Q20" s="88" t="s">
        <v>12</v>
      </c>
      <c r="R20" s="96" t="s">
        <v>10</v>
      </c>
      <c r="T20" s="64">
        <v>157</v>
      </c>
      <c r="U20" s="65" t="s">
        <v>759</v>
      </c>
      <c r="V20" s="65" t="s">
        <v>31</v>
      </c>
      <c r="W20" s="87" t="s">
        <v>10</v>
      </c>
      <c r="X20" s="96" t="s">
        <v>10</v>
      </c>
      <c r="Z20" s="64">
        <v>203</v>
      </c>
      <c r="AA20" s="65" t="s">
        <v>448</v>
      </c>
      <c r="AB20" s="65" t="s">
        <v>75</v>
      </c>
      <c r="AC20" s="88" t="s">
        <v>12</v>
      </c>
      <c r="AD20" s="97" t="s">
        <v>12</v>
      </c>
    </row>
    <row r="21" spans="2:30" x14ac:dyDescent="0.3">
      <c r="B21" s="64">
        <v>20</v>
      </c>
      <c r="C21" s="65" t="s">
        <v>680</v>
      </c>
      <c r="D21" s="65" t="s">
        <v>570</v>
      </c>
      <c r="E21" s="88" t="s">
        <v>12</v>
      </c>
      <c r="F21" s="96" t="s">
        <v>10</v>
      </c>
      <c r="H21" s="64">
        <v>66</v>
      </c>
      <c r="I21" s="65" t="s">
        <v>168</v>
      </c>
      <c r="J21" s="65" t="s">
        <v>155</v>
      </c>
      <c r="K21" s="91" t="s">
        <v>14</v>
      </c>
      <c r="L21" s="97" t="s">
        <v>12</v>
      </c>
      <c r="N21" s="64">
        <v>112</v>
      </c>
      <c r="O21" s="65" t="s">
        <v>833</v>
      </c>
      <c r="P21" s="65" t="s">
        <v>49</v>
      </c>
      <c r="Q21" s="88" t="s">
        <v>12</v>
      </c>
      <c r="R21" s="96" t="s">
        <v>10</v>
      </c>
      <c r="T21" s="64">
        <v>158</v>
      </c>
      <c r="U21" s="65" t="s">
        <v>759</v>
      </c>
      <c r="V21" s="65" t="s">
        <v>745</v>
      </c>
      <c r="W21" s="88" t="s">
        <v>12</v>
      </c>
      <c r="X21" s="96" t="s">
        <v>10</v>
      </c>
      <c r="Z21" s="64">
        <v>204</v>
      </c>
      <c r="AA21" s="65" t="s">
        <v>448</v>
      </c>
      <c r="AB21" s="65" t="s">
        <v>426</v>
      </c>
      <c r="AC21" s="88" t="s">
        <v>12</v>
      </c>
      <c r="AD21" s="96" t="s">
        <v>10</v>
      </c>
    </row>
    <row r="22" spans="2:30" x14ac:dyDescent="0.3">
      <c r="B22" s="64">
        <v>21</v>
      </c>
      <c r="C22" s="65" t="s">
        <v>680</v>
      </c>
      <c r="D22" s="65" t="s">
        <v>666</v>
      </c>
      <c r="E22" s="88" t="s">
        <v>12</v>
      </c>
      <c r="F22" s="97" t="s">
        <v>12</v>
      </c>
      <c r="H22" s="64">
        <v>67</v>
      </c>
      <c r="I22" s="65" t="s">
        <v>168</v>
      </c>
      <c r="J22" s="65" t="s">
        <v>165</v>
      </c>
      <c r="K22" s="88" t="s">
        <v>12</v>
      </c>
      <c r="L22" s="101" t="s">
        <v>14</v>
      </c>
      <c r="N22" s="64">
        <v>113</v>
      </c>
      <c r="O22" s="65" t="s">
        <v>833</v>
      </c>
      <c r="P22" s="65" t="s">
        <v>689</v>
      </c>
      <c r="Q22" s="88" t="s">
        <v>12</v>
      </c>
      <c r="R22" s="97" t="s">
        <v>12</v>
      </c>
      <c r="T22" s="64">
        <v>159</v>
      </c>
      <c r="U22" s="65" t="s">
        <v>759</v>
      </c>
      <c r="V22" s="65" t="s">
        <v>733</v>
      </c>
      <c r="W22" s="88" t="s">
        <v>12</v>
      </c>
      <c r="X22" s="97" t="s">
        <v>12</v>
      </c>
      <c r="Z22" s="64">
        <v>205</v>
      </c>
      <c r="AA22" s="65" t="s">
        <v>448</v>
      </c>
      <c r="AB22" s="65" t="s">
        <v>416</v>
      </c>
      <c r="AC22" s="88" t="s">
        <v>12</v>
      </c>
      <c r="AD22" s="97" t="s">
        <v>12</v>
      </c>
    </row>
    <row r="23" spans="2:30" x14ac:dyDescent="0.3">
      <c r="B23" s="64">
        <v>22</v>
      </c>
      <c r="C23" s="65" t="s">
        <v>680</v>
      </c>
      <c r="D23" s="65" t="s">
        <v>630</v>
      </c>
      <c r="E23" s="87" t="s">
        <v>10</v>
      </c>
      <c r="F23" s="96" t="s">
        <v>10</v>
      </c>
      <c r="H23" s="64">
        <v>68</v>
      </c>
      <c r="I23" s="65" t="s">
        <v>257</v>
      </c>
      <c r="J23" s="65" t="s">
        <v>209</v>
      </c>
      <c r="K23" s="88" t="s">
        <v>12</v>
      </c>
      <c r="L23" s="97" t="s">
        <v>12</v>
      </c>
      <c r="N23" s="64">
        <v>114</v>
      </c>
      <c r="O23" s="65" t="s">
        <v>833</v>
      </c>
      <c r="P23" s="65" t="s">
        <v>797</v>
      </c>
      <c r="Q23" s="88" t="s">
        <v>12</v>
      </c>
      <c r="R23" s="97" t="s">
        <v>12</v>
      </c>
      <c r="T23" s="64">
        <v>160</v>
      </c>
      <c r="U23" s="65" t="s">
        <v>759</v>
      </c>
      <c r="V23" s="65" t="s">
        <v>740</v>
      </c>
      <c r="W23" s="88" t="s">
        <v>12</v>
      </c>
      <c r="X23" s="96" t="s">
        <v>10</v>
      </c>
      <c r="Z23" s="64">
        <v>206</v>
      </c>
      <c r="AA23" s="65" t="s">
        <v>448</v>
      </c>
      <c r="AB23" s="65" t="s">
        <v>423</v>
      </c>
      <c r="AC23" s="88" t="s">
        <v>12</v>
      </c>
      <c r="AD23" s="96" t="s">
        <v>10</v>
      </c>
    </row>
    <row r="24" spans="2:30" x14ac:dyDescent="0.3">
      <c r="B24" s="64">
        <v>23</v>
      </c>
      <c r="C24" s="65" t="s">
        <v>680</v>
      </c>
      <c r="D24" s="65" t="s">
        <v>622</v>
      </c>
      <c r="E24" s="88" t="s">
        <v>12</v>
      </c>
      <c r="F24" s="96" t="s">
        <v>10</v>
      </c>
      <c r="H24" s="64">
        <v>69</v>
      </c>
      <c r="I24" s="65" t="s">
        <v>257</v>
      </c>
      <c r="J24" s="65" t="s">
        <v>177</v>
      </c>
      <c r="K24" s="88" t="s">
        <v>12</v>
      </c>
      <c r="L24" s="97" t="s">
        <v>12</v>
      </c>
      <c r="N24" s="64">
        <v>115</v>
      </c>
      <c r="O24" s="65" t="s">
        <v>833</v>
      </c>
      <c r="P24" s="65" t="s">
        <v>794</v>
      </c>
      <c r="Q24" s="88" t="s">
        <v>12</v>
      </c>
      <c r="R24" s="97" t="s">
        <v>12</v>
      </c>
      <c r="T24" s="64">
        <v>161</v>
      </c>
      <c r="U24" s="65" t="s">
        <v>759</v>
      </c>
      <c r="V24" s="65" t="s">
        <v>748</v>
      </c>
      <c r="W24" s="87" t="s">
        <v>10</v>
      </c>
      <c r="X24" s="96" t="s">
        <v>10</v>
      </c>
      <c r="Z24" s="64">
        <v>207</v>
      </c>
      <c r="AA24" s="65" t="s">
        <v>448</v>
      </c>
      <c r="AB24" s="65" t="s">
        <v>405</v>
      </c>
      <c r="AC24" s="88" t="s">
        <v>12</v>
      </c>
      <c r="AD24" s="97" t="s">
        <v>12</v>
      </c>
    </row>
    <row r="25" spans="2:30" x14ac:dyDescent="0.3">
      <c r="B25" s="64">
        <v>24</v>
      </c>
      <c r="C25" s="65" t="s">
        <v>680</v>
      </c>
      <c r="D25" s="65" t="s">
        <v>647</v>
      </c>
      <c r="E25" s="88" t="s">
        <v>12</v>
      </c>
      <c r="F25" s="96" t="s">
        <v>10</v>
      </c>
      <c r="H25" s="64">
        <v>70</v>
      </c>
      <c r="I25" s="65" t="s">
        <v>257</v>
      </c>
      <c r="J25" s="65" t="s">
        <v>232</v>
      </c>
      <c r="K25" s="88" t="s">
        <v>12</v>
      </c>
      <c r="L25" s="97" t="s">
        <v>12</v>
      </c>
      <c r="N25" s="64">
        <v>116</v>
      </c>
      <c r="O25" s="65" t="s">
        <v>833</v>
      </c>
      <c r="P25" s="65" t="s">
        <v>17</v>
      </c>
      <c r="Q25" s="88" t="s">
        <v>12</v>
      </c>
      <c r="R25" s="96" t="s">
        <v>10</v>
      </c>
      <c r="T25" s="64">
        <v>162</v>
      </c>
      <c r="U25" s="65" t="s">
        <v>759</v>
      </c>
      <c r="V25" s="65" t="s">
        <v>706</v>
      </c>
      <c r="W25" s="88" t="s">
        <v>12</v>
      </c>
      <c r="X25" s="96" t="s">
        <v>10</v>
      </c>
      <c r="Z25" s="64">
        <v>208</v>
      </c>
      <c r="AA25" s="65" t="s">
        <v>448</v>
      </c>
      <c r="AB25" s="65" t="s">
        <v>76</v>
      </c>
      <c r="AC25" s="87" t="s">
        <v>10</v>
      </c>
      <c r="AD25" s="97" t="s">
        <v>12</v>
      </c>
    </row>
    <row r="26" spans="2:30" x14ac:dyDescent="0.3">
      <c r="B26" s="64">
        <v>25</v>
      </c>
      <c r="C26" s="65" t="s">
        <v>680</v>
      </c>
      <c r="D26" s="65" t="s">
        <v>633</v>
      </c>
      <c r="E26" s="88" t="s">
        <v>12</v>
      </c>
      <c r="F26" s="96" t="s">
        <v>10</v>
      </c>
      <c r="H26" s="64">
        <v>71</v>
      </c>
      <c r="I26" s="65" t="s">
        <v>257</v>
      </c>
      <c r="J26" s="65" t="s">
        <v>187</v>
      </c>
      <c r="K26" s="88" t="s">
        <v>12</v>
      </c>
      <c r="L26" s="97" t="s">
        <v>12</v>
      </c>
      <c r="N26" s="64">
        <v>117</v>
      </c>
      <c r="O26" s="65" t="s">
        <v>833</v>
      </c>
      <c r="P26" s="65" t="s">
        <v>824</v>
      </c>
      <c r="Q26" s="88" t="s">
        <v>12</v>
      </c>
      <c r="R26" s="96" t="s">
        <v>10</v>
      </c>
      <c r="T26" s="64">
        <v>163</v>
      </c>
      <c r="U26" s="65" t="s">
        <v>759</v>
      </c>
      <c r="V26" s="65" t="s">
        <v>26</v>
      </c>
      <c r="W26" s="88" t="s">
        <v>12</v>
      </c>
      <c r="X26" s="97" t="s">
        <v>12</v>
      </c>
      <c r="Z26" s="64">
        <v>209</v>
      </c>
      <c r="AA26" s="65" t="s">
        <v>448</v>
      </c>
      <c r="AB26" s="65" t="s">
        <v>412</v>
      </c>
      <c r="AC26" s="88" t="s">
        <v>12</v>
      </c>
      <c r="AD26" s="97" t="s">
        <v>12</v>
      </c>
    </row>
    <row r="27" spans="2:30" x14ac:dyDescent="0.3">
      <c r="B27" s="64">
        <v>26</v>
      </c>
      <c r="C27" s="65" t="s">
        <v>680</v>
      </c>
      <c r="D27" s="65" t="s">
        <v>617</v>
      </c>
      <c r="E27" s="88" t="s">
        <v>12</v>
      </c>
      <c r="F27" s="96" t="s">
        <v>10</v>
      </c>
      <c r="H27" s="64">
        <v>72</v>
      </c>
      <c r="I27" s="65" t="s">
        <v>257</v>
      </c>
      <c r="J27" s="65" t="s">
        <v>180</v>
      </c>
      <c r="K27" s="88" t="s">
        <v>12</v>
      </c>
      <c r="L27" s="97" t="s">
        <v>12</v>
      </c>
      <c r="N27" s="64">
        <v>118</v>
      </c>
      <c r="O27" s="65" t="s">
        <v>833</v>
      </c>
      <c r="P27" s="65" t="s">
        <v>806</v>
      </c>
      <c r="Q27" s="88" t="s">
        <v>12</v>
      </c>
      <c r="R27" s="96" t="s">
        <v>10</v>
      </c>
      <c r="T27" s="64">
        <v>164</v>
      </c>
      <c r="U27" s="65" t="s">
        <v>759</v>
      </c>
      <c r="V27" s="65" t="s">
        <v>730</v>
      </c>
      <c r="W27" s="88" t="s">
        <v>12</v>
      </c>
      <c r="X27" s="96" t="s">
        <v>10</v>
      </c>
      <c r="Z27" s="64">
        <v>210</v>
      </c>
      <c r="AA27" s="65" t="s">
        <v>448</v>
      </c>
      <c r="AB27" s="65" t="s">
        <v>433</v>
      </c>
      <c r="AC27" s="88" t="s">
        <v>12</v>
      </c>
      <c r="AD27" s="96" t="s">
        <v>10</v>
      </c>
    </row>
    <row r="28" spans="2:30" x14ac:dyDescent="0.3">
      <c r="B28" s="64">
        <v>27</v>
      </c>
      <c r="C28" s="65" t="s">
        <v>680</v>
      </c>
      <c r="D28" s="65" t="s">
        <v>599</v>
      </c>
      <c r="E28" s="88" t="s">
        <v>12</v>
      </c>
      <c r="F28" s="96" t="s">
        <v>10</v>
      </c>
      <c r="H28" s="64">
        <v>73</v>
      </c>
      <c r="I28" s="65" t="s">
        <v>257</v>
      </c>
      <c r="J28" s="65" t="s">
        <v>205</v>
      </c>
      <c r="K28" s="88" t="s">
        <v>12</v>
      </c>
      <c r="L28" s="97" t="s">
        <v>12</v>
      </c>
      <c r="N28" s="64">
        <v>119</v>
      </c>
      <c r="O28" s="65" t="s">
        <v>833</v>
      </c>
      <c r="P28" s="65" t="s">
        <v>706</v>
      </c>
      <c r="Q28" s="88" t="s">
        <v>12</v>
      </c>
      <c r="R28" s="97" t="s">
        <v>12</v>
      </c>
      <c r="T28" s="64">
        <v>165</v>
      </c>
      <c r="U28" s="65" t="s">
        <v>759</v>
      </c>
      <c r="V28" s="65" t="s">
        <v>736</v>
      </c>
      <c r="W28" s="88" t="s">
        <v>12</v>
      </c>
      <c r="X28" s="96" t="s">
        <v>10</v>
      </c>
      <c r="Z28" s="64">
        <v>211</v>
      </c>
      <c r="AA28" s="65" t="s">
        <v>448</v>
      </c>
      <c r="AB28" s="65" t="s">
        <v>82</v>
      </c>
      <c r="AC28" s="88" t="s">
        <v>12</v>
      </c>
      <c r="AD28" s="96" t="s">
        <v>10</v>
      </c>
    </row>
    <row r="29" spans="2:30" x14ac:dyDescent="0.3">
      <c r="B29" s="64">
        <v>28</v>
      </c>
      <c r="C29" s="65" t="s">
        <v>680</v>
      </c>
      <c r="D29" s="65" t="s">
        <v>663</v>
      </c>
      <c r="E29" s="88" t="s">
        <v>12</v>
      </c>
      <c r="F29" s="97" t="s">
        <v>12</v>
      </c>
      <c r="H29" s="64">
        <v>74</v>
      </c>
      <c r="I29" s="65" t="s">
        <v>257</v>
      </c>
      <c r="J29" s="65" t="s">
        <v>245</v>
      </c>
      <c r="K29" s="88" t="s">
        <v>12</v>
      </c>
      <c r="L29" s="97" t="s">
        <v>12</v>
      </c>
      <c r="N29" s="64">
        <v>120</v>
      </c>
      <c r="O29" s="65" t="s">
        <v>833</v>
      </c>
      <c r="P29" s="65" t="s">
        <v>820</v>
      </c>
      <c r="Q29" s="88" t="s">
        <v>12</v>
      </c>
      <c r="R29" s="97" t="s">
        <v>12</v>
      </c>
      <c r="T29" s="64">
        <v>166</v>
      </c>
      <c r="U29" s="65" t="s">
        <v>340</v>
      </c>
      <c r="V29" s="65" t="s">
        <v>308</v>
      </c>
      <c r="W29" s="91" t="s">
        <v>14</v>
      </c>
      <c r="X29" s="101" t="s">
        <v>14</v>
      </c>
      <c r="Z29" s="64">
        <v>212</v>
      </c>
      <c r="AA29" s="65" t="s">
        <v>448</v>
      </c>
      <c r="AB29" s="65" t="s">
        <v>442</v>
      </c>
      <c r="AC29" s="88" t="s">
        <v>12</v>
      </c>
      <c r="AD29" s="97" t="s">
        <v>12</v>
      </c>
    </row>
    <row r="30" spans="2:30" x14ac:dyDescent="0.3">
      <c r="B30" s="64">
        <v>29</v>
      </c>
      <c r="C30" s="65" t="s">
        <v>680</v>
      </c>
      <c r="D30" s="65" t="s">
        <v>593</v>
      </c>
      <c r="E30" s="87" t="s">
        <v>10</v>
      </c>
      <c r="F30" s="96" t="s">
        <v>10</v>
      </c>
      <c r="H30" s="64">
        <v>75</v>
      </c>
      <c r="I30" s="65" t="s">
        <v>257</v>
      </c>
      <c r="J30" s="65" t="s">
        <v>200</v>
      </c>
      <c r="K30" s="88" t="s">
        <v>12</v>
      </c>
      <c r="L30" s="97" t="s">
        <v>12</v>
      </c>
      <c r="N30" s="64">
        <v>121</v>
      </c>
      <c r="O30" s="65" t="s">
        <v>833</v>
      </c>
      <c r="P30" s="65" t="s">
        <v>817</v>
      </c>
      <c r="Q30" s="88" t="s">
        <v>12</v>
      </c>
      <c r="R30" s="97" t="s">
        <v>12</v>
      </c>
      <c r="T30" s="64">
        <v>167</v>
      </c>
      <c r="U30" s="65" t="s">
        <v>340</v>
      </c>
      <c r="V30" s="65" t="s">
        <v>294</v>
      </c>
      <c r="W30" s="87" t="s">
        <v>10</v>
      </c>
      <c r="X30" s="96" t="s">
        <v>10</v>
      </c>
      <c r="Z30" s="64">
        <v>213</v>
      </c>
      <c r="AA30" s="65" t="s">
        <v>448</v>
      </c>
      <c r="AB30" s="65" t="s">
        <v>397</v>
      </c>
      <c r="AC30" s="88" t="s">
        <v>12</v>
      </c>
      <c r="AD30" s="96" t="s">
        <v>10</v>
      </c>
    </row>
    <row r="31" spans="2:30" x14ac:dyDescent="0.3">
      <c r="B31" s="64">
        <v>30</v>
      </c>
      <c r="C31" s="65" t="s">
        <v>680</v>
      </c>
      <c r="D31" s="65" t="s">
        <v>586</v>
      </c>
      <c r="E31" s="88" t="s">
        <v>12</v>
      </c>
      <c r="F31" s="97" t="s">
        <v>12</v>
      </c>
      <c r="H31" s="64">
        <v>76</v>
      </c>
      <c r="I31" s="65" t="s">
        <v>257</v>
      </c>
      <c r="J31" s="65" t="s">
        <v>236</v>
      </c>
      <c r="K31" s="88" t="s">
        <v>12</v>
      </c>
      <c r="L31" s="101" t="s">
        <v>14</v>
      </c>
      <c r="N31" s="64">
        <v>122</v>
      </c>
      <c r="O31" s="65" t="s">
        <v>833</v>
      </c>
      <c r="P31" s="65" t="s">
        <v>791</v>
      </c>
      <c r="Q31" s="88" t="s">
        <v>12</v>
      </c>
      <c r="R31" s="96" t="s">
        <v>10</v>
      </c>
      <c r="T31" s="64">
        <v>168</v>
      </c>
      <c r="U31" s="65" t="s">
        <v>340</v>
      </c>
      <c r="V31" s="65" t="s">
        <v>284</v>
      </c>
      <c r="W31" s="87" t="s">
        <v>10</v>
      </c>
      <c r="X31" s="96" t="s">
        <v>10</v>
      </c>
      <c r="Z31" s="64">
        <v>214</v>
      </c>
      <c r="AA31" s="65" t="s">
        <v>448</v>
      </c>
      <c r="AB31" s="65" t="s">
        <v>77</v>
      </c>
      <c r="AC31" s="87" t="s">
        <v>10</v>
      </c>
      <c r="AD31" s="97" t="s">
        <v>12</v>
      </c>
    </row>
    <row r="32" spans="2:30" x14ac:dyDescent="0.3">
      <c r="B32" s="64">
        <v>31</v>
      </c>
      <c r="C32" s="65" t="s">
        <v>680</v>
      </c>
      <c r="D32" s="65" t="s">
        <v>555</v>
      </c>
      <c r="E32" s="87" t="s">
        <v>10</v>
      </c>
      <c r="F32" s="96" t="s">
        <v>10</v>
      </c>
      <c r="H32" s="64">
        <v>77</v>
      </c>
      <c r="I32" s="65" t="s">
        <v>257</v>
      </c>
      <c r="J32" s="65" t="s">
        <v>184</v>
      </c>
      <c r="K32" s="88" t="s">
        <v>12</v>
      </c>
      <c r="L32" s="97" t="s">
        <v>12</v>
      </c>
      <c r="N32" s="64">
        <v>123</v>
      </c>
      <c r="O32" s="65" t="s">
        <v>833</v>
      </c>
      <c r="P32" s="65" t="s">
        <v>682</v>
      </c>
      <c r="Q32" s="88" t="s">
        <v>12</v>
      </c>
      <c r="R32" s="97" t="s">
        <v>12</v>
      </c>
      <c r="T32" s="64">
        <v>169</v>
      </c>
      <c r="U32" s="65" t="s">
        <v>340</v>
      </c>
      <c r="V32" s="65" t="s">
        <v>276</v>
      </c>
      <c r="W32" s="91" t="s">
        <v>14</v>
      </c>
      <c r="X32" s="101" t="s">
        <v>14</v>
      </c>
      <c r="Z32" s="64">
        <v>215</v>
      </c>
      <c r="AA32" s="65" t="s">
        <v>448</v>
      </c>
      <c r="AB32" s="65" t="s">
        <v>445</v>
      </c>
      <c r="AC32" s="87" t="s">
        <v>10</v>
      </c>
      <c r="AD32" s="97" t="s">
        <v>12</v>
      </c>
    </row>
    <row r="33" spans="2:30" x14ac:dyDescent="0.3">
      <c r="B33" s="64">
        <v>32</v>
      </c>
      <c r="C33" s="65" t="s">
        <v>680</v>
      </c>
      <c r="D33" s="65" t="s">
        <v>613</v>
      </c>
      <c r="E33" s="87" t="s">
        <v>10</v>
      </c>
      <c r="F33" s="96" t="s">
        <v>10</v>
      </c>
      <c r="H33" s="64">
        <v>78</v>
      </c>
      <c r="I33" s="65" t="s">
        <v>257</v>
      </c>
      <c r="J33" s="65" t="s">
        <v>223</v>
      </c>
      <c r="K33" s="88" t="s">
        <v>12</v>
      </c>
      <c r="L33" s="97" t="s">
        <v>12</v>
      </c>
      <c r="N33" s="64">
        <v>124</v>
      </c>
      <c r="O33" s="65" t="s">
        <v>833</v>
      </c>
      <c r="P33" s="65" t="s">
        <v>804</v>
      </c>
      <c r="Q33" s="88" t="s">
        <v>12</v>
      </c>
      <c r="R33" s="97" t="s">
        <v>12</v>
      </c>
      <c r="T33" s="64">
        <v>170</v>
      </c>
      <c r="U33" s="65" t="s">
        <v>340</v>
      </c>
      <c r="V33" s="65" t="s">
        <v>287</v>
      </c>
      <c r="W33" s="87" t="s">
        <v>10</v>
      </c>
      <c r="X33" s="96" t="s">
        <v>10</v>
      </c>
      <c r="Z33" s="64">
        <v>216</v>
      </c>
      <c r="AA33" s="65" t="s">
        <v>448</v>
      </c>
      <c r="AB33" s="65" t="s">
        <v>439</v>
      </c>
      <c r="AC33" s="88" t="s">
        <v>12</v>
      </c>
      <c r="AD33" s="97" t="s">
        <v>12</v>
      </c>
    </row>
    <row r="34" spans="2:30" x14ac:dyDescent="0.3">
      <c r="B34" s="64">
        <v>33</v>
      </c>
      <c r="C34" s="65" t="s">
        <v>680</v>
      </c>
      <c r="D34" s="65" t="s">
        <v>602</v>
      </c>
      <c r="E34" s="88" t="s">
        <v>12</v>
      </c>
      <c r="F34" s="97" t="s">
        <v>12</v>
      </c>
      <c r="H34" s="64">
        <v>79</v>
      </c>
      <c r="I34" s="65" t="s">
        <v>257</v>
      </c>
      <c r="J34" s="65" t="s">
        <v>220</v>
      </c>
      <c r="K34" s="88" t="s">
        <v>12</v>
      </c>
      <c r="L34" s="97" t="s">
        <v>12</v>
      </c>
      <c r="N34" s="64">
        <v>125</v>
      </c>
      <c r="O34" s="65" t="s">
        <v>917</v>
      </c>
      <c r="P34" s="65" t="s">
        <v>908</v>
      </c>
      <c r="Q34" s="88" t="s">
        <v>12</v>
      </c>
      <c r="R34" s="97" t="s">
        <v>12</v>
      </c>
      <c r="T34" s="64">
        <v>171</v>
      </c>
      <c r="U34" s="65" t="s">
        <v>340</v>
      </c>
      <c r="V34" s="65" t="s">
        <v>273</v>
      </c>
      <c r="W34" s="87" t="s">
        <v>10</v>
      </c>
      <c r="X34" s="96" t="s">
        <v>10</v>
      </c>
      <c r="Z34" s="64">
        <v>217</v>
      </c>
      <c r="AA34" s="65" t="s">
        <v>489</v>
      </c>
      <c r="AB34" s="65" t="s">
        <v>480</v>
      </c>
      <c r="AC34" s="88" t="s">
        <v>12</v>
      </c>
      <c r="AD34" s="97" t="s">
        <v>12</v>
      </c>
    </row>
    <row r="35" spans="2:30" x14ac:dyDescent="0.3">
      <c r="B35" s="64">
        <v>34</v>
      </c>
      <c r="C35" s="65" t="s">
        <v>680</v>
      </c>
      <c r="D35" s="65" t="s">
        <v>643</v>
      </c>
      <c r="E35" s="87" t="s">
        <v>10</v>
      </c>
      <c r="F35" s="96" t="s">
        <v>10</v>
      </c>
      <c r="H35" s="64">
        <v>80</v>
      </c>
      <c r="I35" s="65" t="s">
        <v>257</v>
      </c>
      <c r="J35" s="65" t="s">
        <v>192</v>
      </c>
      <c r="K35" s="88" t="s">
        <v>12</v>
      </c>
      <c r="L35" s="97" t="s">
        <v>12</v>
      </c>
      <c r="N35" s="64">
        <v>126</v>
      </c>
      <c r="O35" s="65" t="s">
        <v>917</v>
      </c>
      <c r="P35" s="65" t="s">
        <v>914</v>
      </c>
      <c r="Q35" s="88" t="s">
        <v>12</v>
      </c>
      <c r="R35" s="97" t="s">
        <v>12</v>
      </c>
      <c r="T35" s="64">
        <v>172</v>
      </c>
      <c r="U35" s="65" t="s">
        <v>340</v>
      </c>
      <c r="V35" s="65" t="s">
        <v>280</v>
      </c>
      <c r="W35" s="87" t="s">
        <v>10</v>
      </c>
      <c r="X35" s="96" t="s">
        <v>10</v>
      </c>
      <c r="Z35" s="64">
        <v>218</v>
      </c>
      <c r="AA35" s="65" t="s">
        <v>489</v>
      </c>
      <c r="AB35" s="65" t="s">
        <v>486</v>
      </c>
      <c r="AC35" s="88" t="s">
        <v>12</v>
      </c>
      <c r="AD35" s="97" t="s">
        <v>12</v>
      </c>
    </row>
    <row r="36" spans="2:30" x14ac:dyDescent="0.3">
      <c r="B36" s="64">
        <v>35</v>
      </c>
      <c r="C36" s="65" t="s">
        <v>680</v>
      </c>
      <c r="D36" s="65" t="s">
        <v>608</v>
      </c>
      <c r="E36" s="87" t="s">
        <v>10</v>
      </c>
      <c r="F36" s="96" t="s">
        <v>10</v>
      </c>
      <c r="H36" s="64">
        <v>81</v>
      </c>
      <c r="I36" s="65" t="s">
        <v>257</v>
      </c>
      <c r="J36" s="65" t="s">
        <v>196</v>
      </c>
      <c r="K36" s="91" t="s">
        <v>14</v>
      </c>
      <c r="L36" s="97" t="s">
        <v>12</v>
      </c>
      <c r="N36" s="64">
        <v>127</v>
      </c>
      <c r="O36" s="65" t="s">
        <v>917</v>
      </c>
      <c r="P36" s="65" t="s">
        <v>861</v>
      </c>
      <c r="Q36" s="87" t="s">
        <v>10</v>
      </c>
      <c r="R36" s="96" t="s">
        <v>10</v>
      </c>
      <c r="T36" s="64">
        <v>173</v>
      </c>
      <c r="U36" s="65" t="s">
        <v>340</v>
      </c>
      <c r="V36" s="65" t="s">
        <v>259</v>
      </c>
      <c r="W36" s="91" t="s">
        <v>14</v>
      </c>
      <c r="X36" s="96" t="s">
        <v>10</v>
      </c>
      <c r="Z36" s="64">
        <v>219</v>
      </c>
      <c r="AA36" s="65" t="s">
        <v>489</v>
      </c>
      <c r="AB36" s="65" t="s">
        <v>465</v>
      </c>
      <c r="AC36" s="88" t="s">
        <v>12</v>
      </c>
      <c r="AD36" s="97" t="s">
        <v>12</v>
      </c>
    </row>
    <row r="37" spans="2:30" x14ac:dyDescent="0.3">
      <c r="B37" s="64">
        <v>36</v>
      </c>
      <c r="C37" s="65" t="s">
        <v>680</v>
      </c>
      <c r="D37" s="65" t="s">
        <v>627</v>
      </c>
      <c r="E37" s="88" t="s">
        <v>12</v>
      </c>
      <c r="F37" s="96" t="s">
        <v>10</v>
      </c>
      <c r="H37" s="64">
        <v>82</v>
      </c>
      <c r="I37" s="65" t="s">
        <v>257</v>
      </c>
      <c r="J37" s="65" t="s">
        <v>242</v>
      </c>
      <c r="K37" s="88" t="s">
        <v>12</v>
      </c>
      <c r="L37" s="97" t="s">
        <v>12</v>
      </c>
      <c r="N37" s="64">
        <v>128</v>
      </c>
      <c r="O37" s="65" t="s">
        <v>917</v>
      </c>
      <c r="P37" s="65" t="s">
        <v>814</v>
      </c>
      <c r="Q37" s="88" t="s">
        <v>12</v>
      </c>
      <c r="R37" s="96" t="s">
        <v>10</v>
      </c>
      <c r="T37" s="64">
        <v>174</v>
      </c>
      <c r="U37" s="65" t="s">
        <v>340</v>
      </c>
      <c r="V37" s="65" t="s">
        <v>316</v>
      </c>
      <c r="W37" s="91" t="s">
        <v>14</v>
      </c>
      <c r="X37" s="96" t="s">
        <v>10</v>
      </c>
      <c r="Z37" s="64">
        <v>220</v>
      </c>
      <c r="AA37" s="65" t="s">
        <v>489</v>
      </c>
      <c r="AB37" s="65" t="s">
        <v>471</v>
      </c>
      <c r="AC37" s="88" t="s">
        <v>12</v>
      </c>
      <c r="AD37" s="97" t="s">
        <v>12</v>
      </c>
    </row>
    <row r="38" spans="2:30" x14ac:dyDescent="0.3">
      <c r="B38" s="64">
        <v>37</v>
      </c>
      <c r="C38" s="65" t="s">
        <v>680</v>
      </c>
      <c r="D38" s="65" t="s">
        <v>657</v>
      </c>
      <c r="E38" s="88" t="s">
        <v>12</v>
      </c>
      <c r="F38" s="97" t="s">
        <v>12</v>
      </c>
      <c r="H38" s="64">
        <v>83</v>
      </c>
      <c r="I38" s="65" t="s">
        <v>257</v>
      </c>
      <c r="J38" s="65" t="s">
        <v>252</v>
      </c>
      <c r="K38" s="91" t="s">
        <v>14</v>
      </c>
      <c r="L38" s="101" t="s">
        <v>14</v>
      </c>
      <c r="N38" s="64">
        <v>129</v>
      </c>
      <c r="O38" s="65" t="s">
        <v>917</v>
      </c>
      <c r="P38" s="65" t="s">
        <v>901</v>
      </c>
      <c r="Q38" s="87" t="s">
        <v>10</v>
      </c>
      <c r="R38" s="96" t="s">
        <v>10</v>
      </c>
      <c r="T38" s="64">
        <v>175</v>
      </c>
      <c r="U38" s="65" t="s">
        <v>340</v>
      </c>
      <c r="V38" s="65" t="s">
        <v>298</v>
      </c>
      <c r="W38" s="87" t="s">
        <v>10</v>
      </c>
      <c r="X38" s="96" t="s">
        <v>10</v>
      </c>
      <c r="Z38" s="64">
        <v>221</v>
      </c>
      <c r="AA38" s="65" t="s">
        <v>489</v>
      </c>
      <c r="AB38" s="65" t="s">
        <v>468</v>
      </c>
      <c r="AC38" s="87" t="s">
        <v>10</v>
      </c>
      <c r="AD38" s="96" t="s">
        <v>10</v>
      </c>
    </row>
    <row r="39" spans="2:30" x14ac:dyDescent="0.3">
      <c r="B39" s="64">
        <v>38</v>
      </c>
      <c r="C39" s="65" t="s">
        <v>680</v>
      </c>
      <c r="D39" s="65" t="s">
        <v>660</v>
      </c>
      <c r="E39" s="88" t="s">
        <v>12</v>
      </c>
      <c r="F39" s="97" t="s">
        <v>12</v>
      </c>
      <c r="H39" s="64">
        <v>84</v>
      </c>
      <c r="I39" s="65" t="s">
        <v>257</v>
      </c>
      <c r="J39" s="65" t="s">
        <v>249</v>
      </c>
      <c r="K39" s="88" t="s">
        <v>12</v>
      </c>
      <c r="L39" s="101" t="s">
        <v>14</v>
      </c>
      <c r="N39" s="64">
        <v>130</v>
      </c>
      <c r="O39" s="65" t="s">
        <v>917</v>
      </c>
      <c r="P39" s="65" t="s">
        <v>849</v>
      </c>
      <c r="Q39" s="88" t="s">
        <v>12</v>
      </c>
      <c r="R39" s="97" t="s">
        <v>12</v>
      </c>
      <c r="T39" s="64">
        <v>176</v>
      </c>
      <c r="U39" s="65" t="s">
        <v>340</v>
      </c>
      <c r="V39" s="65" t="s">
        <v>269</v>
      </c>
      <c r="W39" s="91" t="s">
        <v>14</v>
      </c>
      <c r="X39" s="96" t="s">
        <v>10</v>
      </c>
      <c r="Z39" s="64">
        <v>222</v>
      </c>
      <c r="AA39" s="65" t="s">
        <v>489</v>
      </c>
      <c r="AB39" s="65" t="s">
        <v>483</v>
      </c>
      <c r="AC39" s="87" t="s">
        <v>10</v>
      </c>
      <c r="AD39" s="96" t="s">
        <v>10</v>
      </c>
    </row>
    <row r="40" spans="2:30" x14ac:dyDescent="0.3">
      <c r="B40" s="64">
        <v>39</v>
      </c>
      <c r="C40" s="65" t="s">
        <v>680</v>
      </c>
      <c r="D40" s="65" t="s">
        <v>676</v>
      </c>
      <c r="E40" s="88" t="s">
        <v>12</v>
      </c>
      <c r="F40" s="97" t="s">
        <v>12</v>
      </c>
      <c r="H40" s="64">
        <v>85</v>
      </c>
      <c r="I40" s="65" t="s">
        <v>257</v>
      </c>
      <c r="J40" s="65" t="s">
        <v>214</v>
      </c>
      <c r="K40" s="91" t="s">
        <v>14</v>
      </c>
      <c r="L40" s="97" t="s">
        <v>12</v>
      </c>
      <c r="N40" s="64">
        <v>131</v>
      </c>
      <c r="O40" s="65" t="s">
        <v>917</v>
      </c>
      <c r="P40" s="65" t="s">
        <v>888</v>
      </c>
      <c r="Q40" s="88" t="s">
        <v>12</v>
      </c>
      <c r="R40" s="96" t="s">
        <v>10</v>
      </c>
      <c r="T40" s="64">
        <v>177</v>
      </c>
      <c r="U40" s="65" t="s">
        <v>340</v>
      </c>
      <c r="V40" s="65" t="s">
        <v>337</v>
      </c>
      <c r="W40" s="87" t="s">
        <v>10</v>
      </c>
      <c r="X40" s="102" t="s">
        <v>35</v>
      </c>
      <c r="Z40" s="64">
        <v>223</v>
      </c>
      <c r="AA40" s="65" t="s">
        <v>489</v>
      </c>
      <c r="AB40" s="65" t="s">
        <v>461</v>
      </c>
      <c r="AC40" s="88" t="s">
        <v>12</v>
      </c>
      <c r="AD40" s="96" t="s">
        <v>10</v>
      </c>
    </row>
    <row r="41" spans="2:30" x14ac:dyDescent="0.3">
      <c r="B41" s="64">
        <v>40</v>
      </c>
      <c r="C41" s="65" t="s">
        <v>680</v>
      </c>
      <c r="D41" s="65" t="s">
        <v>636</v>
      </c>
      <c r="E41" s="88" t="s">
        <v>12</v>
      </c>
      <c r="F41" s="96" t="s">
        <v>10</v>
      </c>
      <c r="H41" s="64">
        <v>86</v>
      </c>
      <c r="I41" s="65" t="s">
        <v>257</v>
      </c>
      <c r="J41" s="65" t="s">
        <v>228</v>
      </c>
      <c r="K41" s="88" t="s">
        <v>12</v>
      </c>
      <c r="L41" s="101" t="s">
        <v>14</v>
      </c>
      <c r="N41" s="64">
        <v>132</v>
      </c>
      <c r="O41" s="65" t="s">
        <v>917</v>
      </c>
      <c r="P41" s="65" t="s">
        <v>891</v>
      </c>
      <c r="Q41" s="87" t="s">
        <v>10</v>
      </c>
      <c r="R41" s="96" t="s">
        <v>10</v>
      </c>
      <c r="T41" s="64">
        <v>178</v>
      </c>
      <c r="U41" s="65" t="s">
        <v>340</v>
      </c>
      <c r="V41" s="65" t="s">
        <v>265</v>
      </c>
      <c r="W41" s="87" t="s">
        <v>10</v>
      </c>
      <c r="X41" s="96" t="s">
        <v>10</v>
      </c>
      <c r="Z41" s="64">
        <v>224</v>
      </c>
      <c r="AA41" s="65" t="s">
        <v>489</v>
      </c>
      <c r="AB41" s="65" t="s">
        <v>474</v>
      </c>
      <c r="AC41" s="87" t="s">
        <v>10</v>
      </c>
      <c r="AD41" s="96" t="s">
        <v>10</v>
      </c>
    </row>
    <row r="42" spans="2:30" x14ac:dyDescent="0.3">
      <c r="B42" s="64">
        <v>41</v>
      </c>
      <c r="C42" s="65" t="s">
        <v>680</v>
      </c>
      <c r="D42" s="65" t="s">
        <v>563</v>
      </c>
      <c r="E42" s="88" t="s">
        <v>12</v>
      </c>
      <c r="F42" s="97" t="s">
        <v>12</v>
      </c>
      <c r="H42" s="64">
        <v>87</v>
      </c>
      <c r="I42" s="65" t="s">
        <v>257</v>
      </c>
      <c r="J42" s="65" t="s">
        <v>217</v>
      </c>
      <c r="K42" s="88" t="s">
        <v>12</v>
      </c>
      <c r="L42" s="97" t="s">
        <v>12</v>
      </c>
      <c r="N42" s="64">
        <v>133</v>
      </c>
      <c r="O42" s="65" t="s">
        <v>917</v>
      </c>
      <c r="P42" s="65" t="s">
        <v>869</v>
      </c>
      <c r="Q42" s="87" t="s">
        <v>10</v>
      </c>
      <c r="R42" s="96" t="s">
        <v>10</v>
      </c>
      <c r="T42" s="64">
        <v>179</v>
      </c>
      <c r="U42" s="65" t="s">
        <v>340</v>
      </c>
      <c r="V42" s="65" t="s">
        <v>323</v>
      </c>
      <c r="W42" s="91" t="s">
        <v>14</v>
      </c>
      <c r="X42" s="96" t="s">
        <v>10</v>
      </c>
      <c r="Z42" s="64">
        <v>225</v>
      </c>
      <c r="AA42" s="65" t="s">
        <v>489</v>
      </c>
      <c r="AB42" s="65" t="s">
        <v>477</v>
      </c>
      <c r="AC42" s="87" t="s">
        <v>10</v>
      </c>
      <c r="AD42" s="96" t="s">
        <v>10</v>
      </c>
    </row>
    <row r="43" spans="2:30" x14ac:dyDescent="0.3">
      <c r="B43" s="64">
        <v>42</v>
      </c>
      <c r="C43" s="65" t="s">
        <v>680</v>
      </c>
      <c r="D43" s="65" t="s">
        <v>654</v>
      </c>
      <c r="E43" s="88" t="s">
        <v>12</v>
      </c>
      <c r="F43" s="97" t="s">
        <v>12</v>
      </c>
      <c r="H43" s="64">
        <v>88</v>
      </c>
      <c r="I43" s="65" t="s">
        <v>257</v>
      </c>
      <c r="J43" s="65" t="s">
        <v>239</v>
      </c>
      <c r="K43" s="88" t="s">
        <v>12</v>
      </c>
      <c r="L43" s="97" t="s">
        <v>12</v>
      </c>
      <c r="N43" s="64">
        <v>134</v>
      </c>
      <c r="O43" s="65" t="s">
        <v>917</v>
      </c>
      <c r="P43" s="65" t="s">
        <v>866</v>
      </c>
      <c r="Q43" s="88" t="s">
        <v>12</v>
      </c>
      <c r="R43" s="96" t="s">
        <v>10</v>
      </c>
      <c r="T43" s="64">
        <v>180</v>
      </c>
      <c r="U43" s="65" t="s">
        <v>340</v>
      </c>
      <c r="V43" s="65" t="s">
        <v>313</v>
      </c>
      <c r="W43" s="87" t="s">
        <v>10</v>
      </c>
      <c r="X43" s="96" t="s">
        <v>10</v>
      </c>
      <c r="Z43" s="64">
        <v>226</v>
      </c>
      <c r="AA43" s="65" t="s">
        <v>489</v>
      </c>
      <c r="AB43" s="65" t="s">
        <v>450</v>
      </c>
      <c r="AC43" s="88" t="s">
        <v>12</v>
      </c>
      <c r="AD43" s="96" t="s">
        <v>10</v>
      </c>
    </row>
    <row r="44" spans="2:30" x14ac:dyDescent="0.3">
      <c r="B44" s="64">
        <v>43</v>
      </c>
      <c r="C44" s="65" t="s">
        <v>680</v>
      </c>
      <c r="D44" s="65" t="s">
        <v>619</v>
      </c>
      <c r="E44" s="88" t="s">
        <v>12</v>
      </c>
      <c r="F44" s="96" t="s">
        <v>10</v>
      </c>
      <c r="H44" s="64">
        <v>89</v>
      </c>
      <c r="I44" s="65" t="s">
        <v>257</v>
      </c>
      <c r="J44" s="65" t="s">
        <v>171</v>
      </c>
      <c r="K44" s="88" t="s">
        <v>12</v>
      </c>
      <c r="L44" s="97" t="s">
        <v>12</v>
      </c>
      <c r="N44" s="64">
        <v>135</v>
      </c>
      <c r="O44" s="65" t="s">
        <v>917</v>
      </c>
      <c r="P44" s="65" t="s">
        <v>851</v>
      </c>
      <c r="Q44" s="88" t="s">
        <v>12</v>
      </c>
      <c r="R44" s="96" t="s">
        <v>10</v>
      </c>
      <c r="T44" s="64">
        <v>181</v>
      </c>
      <c r="U44" s="65" t="s">
        <v>340</v>
      </c>
      <c r="V44" s="65" t="s">
        <v>331</v>
      </c>
      <c r="W44" s="87" t="s">
        <v>10</v>
      </c>
      <c r="X44" s="101" t="s">
        <v>14</v>
      </c>
      <c r="Z44" s="72">
        <v>227</v>
      </c>
      <c r="AA44" s="73" t="s">
        <v>489</v>
      </c>
      <c r="AB44" s="73" t="s">
        <v>458</v>
      </c>
      <c r="AC44" s="94" t="s">
        <v>12</v>
      </c>
      <c r="AD44" s="104" t="s">
        <v>12</v>
      </c>
    </row>
    <row r="45" spans="2:30" x14ac:dyDescent="0.3">
      <c r="B45" s="64">
        <v>44</v>
      </c>
      <c r="C45" s="65" t="s">
        <v>680</v>
      </c>
      <c r="D45" s="65" t="s">
        <v>640</v>
      </c>
      <c r="E45" s="88" t="s">
        <v>12</v>
      </c>
      <c r="F45" s="96" t="s">
        <v>10</v>
      </c>
      <c r="H45" s="64">
        <v>90</v>
      </c>
      <c r="I45" s="65" t="s">
        <v>725</v>
      </c>
      <c r="J45" s="65" t="s">
        <v>42</v>
      </c>
      <c r="K45" s="87" t="s">
        <v>10</v>
      </c>
      <c r="L45" s="96" t="s">
        <v>10</v>
      </c>
      <c r="N45" s="64">
        <v>136</v>
      </c>
      <c r="O45" s="65" t="s">
        <v>917</v>
      </c>
      <c r="P45" s="65" t="s">
        <v>897</v>
      </c>
      <c r="Q45" s="88" t="s">
        <v>12</v>
      </c>
      <c r="R45" s="96" t="s">
        <v>10</v>
      </c>
      <c r="T45" s="64">
        <v>182</v>
      </c>
      <c r="U45" s="65" t="s">
        <v>340</v>
      </c>
      <c r="V45" s="65" t="s">
        <v>328</v>
      </c>
      <c r="W45" s="87" t="s">
        <v>10</v>
      </c>
      <c r="X45" s="96" t="s">
        <v>10</v>
      </c>
    </row>
    <row r="46" spans="2:30" x14ac:dyDescent="0.3">
      <c r="B46" s="64">
        <v>45</v>
      </c>
      <c r="C46" s="65" t="s">
        <v>680</v>
      </c>
      <c r="D46" s="65" t="s">
        <v>614</v>
      </c>
      <c r="E46" s="87" t="s">
        <v>10</v>
      </c>
      <c r="F46" s="96" t="s">
        <v>10</v>
      </c>
      <c r="H46" s="64">
        <v>91</v>
      </c>
      <c r="I46" s="65" t="s">
        <v>725</v>
      </c>
      <c r="J46" s="65" t="s">
        <v>49</v>
      </c>
      <c r="K46" s="87" t="s">
        <v>10</v>
      </c>
      <c r="L46" s="96" t="s">
        <v>10</v>
      </c>
      <c r="N46" s="64">
        <v>137</v>
      </c>
      <c r="O46" s="65" t="s">
        <v>917</v>
      </c>
      <c r="P46" s="65" t="s">
        <v>878</v>
      </c>
      <c r="Q46" s="88" t="s">
        <v>12</v>
      </c>
      <c r="R46" s="96" t="s">
        <v>10</v>
      </c>
      <c r="T46" s="64">
        <v>183</v>
      </c>
      <c r="U46" s="65" t="s">
        <v>340</v>
      </c>
      <c r="V46" s="65" t="s">
        <v>305</v>
      </c>
      <c r="W46" s="87" t="s">
        <v>10</v>
      </c>
      <c r="X46" s="102" t="s">
        <v>35</v>
      </c>
    </row>
    <row r="47" spans="2:30" x14ac:dyDescent="0.3">
      <c r="B47" s="72">
        <v>46</v>
      </c>
      <c r="C47" s="73" t="s">
        <v>680</v>
      </c>
      <c r="D47" s="73" t="s">
        <v>57</v>
      </c>
      <c r="E47" s="98" t="s">
        <v>10</v>
      </c>
      <c r="F47" s="99" t="s">
        <v>10</v>
      </c>
      <c r="H47" s="72">
        <v>92</v>
      </c>
      <c r="I47" s="73" t="s">
        <v>725</v>
      </c>
      <c r="J47" s="73" t="s">
        <v>689</v>
      </c>
      <c r="K47" s="98" t="s">
        <v>10</v>
      </c>
      <c r="L47" s="99" t="s">
        <v>10</v>
      </c>
      <c r="N47" s="72">
        <v>138</v>
      </c>
      <c r="O47" s="73" t="s">
        <v>917</v>
      </c>
      <c r="P47" s="73" t="s">
        <v>875</v>
      </c>
      <c r="Q47" s="94" t="s">
        <v>12</v>
      </c>
      <c r="R47" s="99" t="s">
        <v>10</v>
      </c>
      <c r="T47" s="72">
        <v>184</v>
      </c>
      <c r="U47" s="73" t="s">
        <v>340</v>
      </c>
      <c r="V47" s="73" t="s">
        <v>334</v>
      </c>
      <c r="W47" s="103" t="s">
        <v>14</v>
      </c>
      <c r="X47" s="99" t="s">
        <v>10</v>
      </c>
    </row>
  </sheetData>
  <phoneticPr fontId="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768D-9F90-4DD6-9D5E-74CEC02AC889}">
  <dimension ref="B2:Q85"/>
  <sheetViews>
    <sheetView workbookViewId="0">
      <selection activeCell="A12" sqref="A12"/>
    </sheetView>
  </sheetViews>
  <sheetFormatPr defaultRowHeight="16.5" x14ac:dyDescent="0.3"/>
  <cols>
    <col min="2" max="2" width="7.5" bestFit="1" customWidth="1"/>
    <col min="3" max="3" width="10.5" bestFit="1" customWidth="1"/>
    <col min="4" max="4" width="13.875" bestFit="1" customWidth="1"/>
    <col min="7" max="10" width="18" customWidth="1"/>
  </cols>
  <sheetData>
    <row r="2" spans="2:17" ht="17.25" thickBot="1" x14ac:dyDescent="0.35">
      <c r="B2" s="33" t="s">
        <v>0</v>
      </c>
      <c r="C2" s="33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4"/>
      <c r="L2" s="2" t="s">
        <v>5</v>
      </c>
      <c r="M2" s="35" t="s">
        <v>6</v>
      </c>
      <c r="N2" s="28" t="s">
        <v>7</v>
      </c>
    </row>
    <row r="3" spans="2:17" ht="17.25" thickBot="1" x14ac:dyDescent="0.35">
      <c r="B3" s="34"/>
      <c r="C3" s="34"/>
      <c r="D3" s="36"/>
      <c r="E3" s="36"/>
      <c r="F3" s="36"/>
      <c r="G3" s="30" t="s">
        <v>8</v>
      </c>
      <c r="H3" s="31"/>
      <c r="I3" s="31"/>
      <c r="J3" s="31"/>
      <c r="K3" s="32"/>
      <c r="L3" s="3" t="s">
        <v>3</v>
      </c>
      <c r="M3" s="36"/>
      <c r="N3" s="29"/>
    </row>
    <row r="4" spans="2:17" x14ac:dyDescent="0.3">
      <c r="B4" s="26" t="s">
        <v>95</v>
      </c>
      <c r="C4" s="26" t="str">
        <f>INDEX(G4:N4,1,MATCH(MAX(G7:O7), G7:O7, 0))</f>
        <v>국민의힘</v>
      </c>
      <c r="D4" s="22"/>
      <c r="E4" s="22"/>
      <c r="F4" s="22"/>
      <c r="G4" s="7" t="s">
        <v>10</v>
      </c>
      <c r="H4" s="7" t="s">
        <v>12</v>
      </c>
      <c r="I4" s="7" t="s">
        <v>24</v>
      </c>
      <c r="J4" s="7" t="s">
        <v>14</v>
      </c>
      <c r="K4" s="22" t="s">
        <v>16</v>
      </c>
      <c r="L4" s="22"/>
      <c r="M4" s="22"/>
      <c r="N4" s="24"/>
      <c r="P4">
        <f>MATCH(MAX(G7:O7), G7:O7, 0)</f>
        <v>2</v>
      </c>
      <c r="Q4" t="str">
        <f>INDEX(G4:N4,1,MATCH(MAX(G7:O7), G7:O7, 0))</f>
        <v>국민의힘</v>
      </c>
    </row>
    <row r="5" spans="2:17" ht="17.25" thickBot="1" x14ac:dyDescent="0.35">
      <c r="B5" s="27"/>
      <c r="C5" s="27"/>
      <c r="D5" s="23"/>
      <c r="E5" s="23"/>
      <c r="F5" s="23"/>
      <c r="G5" s="8" t="s">
        <v>96</v>
      </c>
      <c r="H5" s="8" t="s">
        <v>97</v>
      </c>
      <c r="I5" s="8" t="s">
        <v>98</v>
      </c>
      <c r="J5" s="8" t="s">
        <v>99</v>
      </c>
      <c r="K5" s="23"/>
      <c r="L5" s="23"/>
      <c r="M5" s="23"/>
      <c r="N5" s="25"/>
    </row>
    <row r="6" spans="2:17" ht="17.25" thickBot="1" x14ac:dyDescent="0.35">
      <c r="B6" s="4"/>
      <c r="C6" s="4"/>
      <c r="D6" s="5" t="s">
        <v>74</v>
      </c>
      <c r="E6" s="11">
        <v>855946</v>
      </c>
      <c r="F6" s="11">
        <v>550325</v>
      </c>
      <c r="G6" s="12">
        <v>253309</v>
      </c>
      <c r="H6" s="12">
        <v>267359</v>
      </c>
      <c r="I6" s="12">
        <v>13858</v>
      </c>
      <c r="J6" s="12">
        <v>7530</v>
      </c>
      <c r="K6" s="11">
        <v>542056</v>
      </c>
      <c r="L6" s="11">
        <v>8269</v>
      </c>
      <c r="M6" s="11">
        <v>305621</v>
      </c>
      <c r="N6" s="10">
        <v>100</v>
      </c>
    </row>
    <row r="7" spans="2:17" ht="17.25" thickBot="1" x14ac:dyDescent="0.35">
      <c r="B7" s="14"/>
      <c r="C7" s="14"/>
      <c r="D7" s="15"/>
      <c r="E7" s="13"/>
      <c r="F7" s="13"/>
      <c r="G7" s="13">
        <v>46.73</v>
      </c>
      <c r="H7" s="13">
        <v>49.32</v>
      </c>
      <c r="I7" s="13">
        <v>2.5499999999999998</v>
      </c>
      <c r="J7" s="13">
        <v>1.38</v>
      </c>
      <c r="K7" s="13"/>
      <c r="L7" s="13"/>
      <c r="M7" s="13"/>
      <c r="N7" s="16"/>
    </row>
    <row r="8" spans="2:17" ht="17.25" thickBot="1" x14ac:dyDescent="0.35">
      <c r="B8" s="4"/>
      <c r="C8" s="4"/>
      <c r="D8" s="5" t="s">
        <v>100</v>
      </c>
      <c r="E8" s="11">
        <v>181146</v>
      </c>
      <c r="F8" s="11">
        <v>115690</v>
      </c>
      <c r="G8" s="12">
        <v>52875</v>
      </c>
      <c r="H8" s="12">
        <v>56298</v>
      </c>
      <c r="I8" s="12">
        <v>3031</v>
      </c>
      <c r="J8" s="12">
        <v>1753</v>
      </c>
      <c r="K8" s="11">
        <v>113957</v>
      </c>
      <c r="L8" s="11">
        <v>1733</v>
      </c>
      <c r="M8" s="11">
        <v>65456</v>
      </c>
      <c r="N8" s="10">
        <v>100</v>
      </c>
    </row>
    <row r="9" spans="2:17" ht="17.25" thickBot="1" x14ac:dyDescent="0.35">
      <c r="B9" s="14"/>
      <c r="C9" s="14"/>
      <c r="D9" s="15"/>
      <c r="E9" s="13"/>
      <c r="F9" s="13"/>
      <c r="G9" s="13">
        <v>46.39</v>
      </c>
      <c r="H9" s="13">
        <v>49.4</v>
      </c>
      <c r="I9" s="13">
        <v>2.65</v>
      </c>
      <c r="J9" s="13">
        <v>1.53</v>
      </c>
      <c r="K9" s="13"/>
      <c r="L9" s="13"/>
      <c r="M9" s="13"/>
      <c r="N9" s="16"/>
    </row>
    <row r="10" spans="2:17" ht="17.25" thickBot="1" x14ac:dyDescent="0.35">
      <c r="B10" s="4"/>
      <c r="C10" s="4"/>
      <c r="D10" s="5" t="s">
        <v>101</v>
      </c>
      <c r="E10" s="11">
        <v>211576</v>
      </c>
      <c r="F10" s="11">
        <v>141517</v>
      </c>
      <c r="G10" s="12">
        <v>70846</v>
      </c>
      <c r="H10" s="12">
        <v>61994</v>
      </c>
      <c r="I10" s="12">
        <v>4477</v>
      </c>
      <c r="J10" s="12">
        <v>2230</v>
      </c>
      <c r="K10" s="11">
        <v>139547</v>
      </c>
      <c r="L10" s="11">
        <v>1970</v>
      </c>
      <c r="M10" s="11">
        <v>70059</v>
      </c>
      <c r="N10" s="10">
        <v>100</v>
      </c>
    </row>
    <row r="11" spans="2:17" ht="17.25" thickBot="1" x14ac:dyDescent="0.35">
      <c r="B11" s="14"/>
      <c r="C11" s="14"/>
      <c r="D11" s="15"/>
      <c r="E11" s="13"/>
      <c r="F11" s="13"/>
      <c r="G11" s="13">
        <v>50.76</v>
      </c>
      <c r="H11" s="13">
        <v>44.42</v>
      </c>
      <c r="I11" s="13">
        <v>3.2</v>
      </c>
      <c r="J11" s="13">
        <v>1.59</v>
      </c>
      <c r="K11" s="13"/>
      <c r="L11" s="13"/>
      <c r="M11" s="13"/>
      <c r="N11" s="16"/>
    </row>
    <row r="12" spans="2:17" ht="17.25" thickBot="1" x14ac:dyDescent="0.35">
      <c r="B12" s="4"/>
      <c r="C12" s="4"/>
      <c r="D12" s="5" t="s">
        <v>102</v>
      </c>
      <c r="E12" s="11">
        <v>153331</v>
      </c>
      <c r="F12" s="11">
        <v>98822</v>
      </c>
      <c r="G12" s="12">
        <v>40713</v>
      </c>
      <c r="H12" s="12">
        <v>53193</v>
      </c>
      <c r="I12" s="12">
        <v>2091</v>
      </c>
      <c r="J12" s="12">
        <v>1231</v>
      </c>
      <c r="K12" s="11">
        <v>97228</v>
      </c>
      <c r="L12" s="11">
        <v>1594</v>
      </c>
      <c r="M12" s="11">
        <v>54509</v>
      </c>
      <c r="N12" s="10">
        <v>100</v>
      </c>
    </row>
    <row r="13" spans="2:17" ht="17.25" thickBot="1" x14ac:dyDescent="0.35">
      <c r="B13" s="14"/>
      <c r="C13" s="14"/>
      <c r="D13" s="15"/>
      <c r="E13" s="13"/>
      <c r="F13" s="13"/>
      <c r="G13" s="13">
        <v>41.87</v>
      </c>
      <c r="H13" s="13">
        <v>54.7</v>
      </c>
      <c r="I13" s="13">
        <v>2.15</v>
      </c>
      <c r="J13" s="13">
        <v>1.26</v>
      </c>
      <c r="K13" s="13"/>
      <c r="L13" s="13"/>
      <c r="M13" s="13"/>
      <c r="N13" s="16"/>
    </row>
    <row r="14" spans="2:17" ht="17.25" thickBot="1" x14ac:dyDescent="0.35">
      <c r="B14" s="4"/>
      <c r="C14" s="4"/>
      <c r="D14" s="5" t="s">
        <v>103</v>
      </c>
      <c r="E14" s="11">
        <v>153923</v>
      </c>
      <c r="F14" s="11">
        <v>101210</v>
      </c>
      <c r="G14" s="12">
        <v>44669</v>
      </c>
      <c r="H14" s="12">
        <v>51617</v>
      </c>
      <c r="I14" s="12">
        <v>2221</v>
      </c>
      <c r="J14" s="12">
        <v>1086</v>
      </c>
      <c r="K14" s="11">
        <v>99593</v>
      </c>
      <c r="L14" s="11">
        <v>1617</v>
      </c>
      <c r="M14" s="11">
        <v>52713</v>
      </c>
      <c r="N14" s="10">
        <v>100</v>
      </c>
    </row>
    <row r="15" spans="2:17" ht="17.25" thickBot="1" x14ac:dyDescent="0.35">
      <c r="B15" s="14"/>
      <c r="C15" s="14"/>
      <c r="D15" s="15"/>
      <c r="E15" s="13"/>
      <c r="F15" s="13"/>
      <c r="G15" s="13">
        <v>44.85</v>
      </c>
      <c r="H15" s="13">
        <v>51.82</v>
      </c>
      <c r="I15" s="13">
        <v>2.23</v>
      </c>
      <c r="J15" s="13">
        <v>1.0900000000000001</v>
      </c>
      <c r="K15" s="13"/>
      <c r="L15" s="13"/>
      <c r="M15" s="13"/>
      <c r="N15" s="16"/>
    </row>
    <row r="16" spans="2:17" ht="17.25" thickBot="1" x14ac:dyDescent="0.35">
      <c r="B16" s="4"/>
      <c r="C16" s="4"/>
      <c r="D16" s="5" t="s">
        <v>104</v>
      </c>
      <c r="E16" s="11">
        <v>155970</v>
      </c>
      <c r="F16" s="11">
        <v>93086</v>
      </c>
      <c r="G16" s="12">
        <v>44206</v>
      </c>
      <c r="H16" s="12">
        <v>44257</v>
      </c>
      <c r="I16" s="12">
        <v>2038</v>
      </c>
      <c r="J16" s="12">
        <v>1230</v>
      </c>
      <c r="K16" s="11">
        <v>91731</v>
      </c>
      <c r="L16" s="11">
        <v>1355</v>
      </c>
      <c r="M16" s="11">
        <v>62884</v>
      </c>
      <c r="N16" s="10">
        <v>100</v>
      </c>
    </row>
    <row r="17" spans="2:14" ht="17.25" thickBot="1" x14ac:dyDescent="0.35">
      <c r="B17" s="14"/>
      <c r="C17" s="14"/>
      <c r="D17" s="15"/>
      <c r="E17" s="13"/>
      <c r="F17" s="13"/>
      <c r="G17" s="13">
        <v>48.19</v>
      </c>
      <c r="H17" s="13">
        <v>48.24</v>
      </c>
      <c r="I17" s="13">
        <v>2.2200000000000002</v>
      </c>
      <c r="J17" s="13">
        <v>1.34</v>
      </c>
      <c r="K17" s="13"/>
      <c r="L17" s="13"/>
      <c r="M17" s="13"/>
      <c r="N17" s="16"/>
    </row>
    <row r="18" spans="2:14" x14ac:dyDescent="0.3">
      <c r="B18" s="26" t="s">
        <v>105</v>
      </c>
      <c r="C18" s="26" t="str">
        <f>INDEX(G18:N18,1,MATCH(MAX(G21:O21), G21:O21, 0))</f>
        <v>무소속</v>
      </c>
      <c r="D18" s="22"/>
      <c r="E18" s="22"/>
      <c r="F18" s="22"/>
      <c r="G18" s="7" t="s">
        <v>10</v>
      </c>
      <c r="H18" s="7" t="s">
        <v>12</v>
      </c>
      <c r="I18" s="7" t="s">
        <v>14</v>
      </c>
      <c r="J18" s="20"/>
      <c r="K18" s="22" t="s">
        <v>16</v>
      </c>
      <c r="L18" s="22"/>
      <c r="M18" s="22"/>
      <c r="N18" s="24"/>
    </row>
    <row r="19" spans="2:14" ht="17.25" thickBot="1" x14ac:dyDescent="0.35">
      <c r="B19" s="27"/>
      <c r="C19" s="27"/>
      <c r="D19" s="23"/>
      <c r="E19" s="23"/>
      <c r="F19" s="23"/>
      <c r="G19" s="8" t="s">
        <v>106</v>
      </c>
      <c r="H19" s="8" t="s">
        <v>107</v>
      </c>
      <c r="I19" s="8" t="s">
        <v>108</v>
      </c>
      <c r="J19" s="21"/>
      <c r="K19" s="23"/>
      <c r="L19" s="23"/>
      <c r="M19" s="23"/>
      <c r="N19" s="25"/>
    </row>
    <row r="20" spans="2:14" ht="17.25" thickBot="1" x14ac:dyDescent="0.35">
      <c r="B20" s="4"/>
      <c r="C20" s="4"/>
      <c r="D20" s="5" t="s">
        <v>105</v>
      </c>
      <c r="E20" s="11">
        <v>232922</v>
      </c>
      <c r="F20" s="11">
        <v>151285</v>
      </c>
      <c r="G20" s="12">
        <v>47831</v>
      </c>
      <c r="H20" s="12">
        <v>35223</v>
      </c>
      <c r="I20" s="12">
        <v>66000</v>
      </c>
      <c r="J20" s="13"/>
      <c r="K20" s="11">
        <v>149054</v>
      </c>
      <c r="L20" s="11">
        <v>2231</v>
      </c>
      <c r="M20" s="11">
        <v>81637</v>
      </c>
      <c r="N20" s="10">
        <v>78.849999999999994</v>
      </c>
    </row>
    <row r="21" spans="2:14" ht="17.25" thickBot="1" x14ac:dyDescent="0.35">
      <c r="B21" s="14"/>
      <c r="C21" s="14"/>
      <c r="D21" s="15"/>
      <c r="E21" s="13"/>
      <c r="F21" s="13"/>
      <c r="G21" s="13">
        <v>32.08</v>
      </c>
      <c r="H21" s="13">
        <v>23.63</v>
      </c>
      <c r="I21" s="13">
        <v>44.27</v>
      </c>
      <c r="J21" s="13"/>
      <c r="K21" s="13"/>
      <c r="L21" s="13"/>
      <c r="M21" s="13"/>
      <c r="N21" s="16"/>
    </row>
    <row r="22" spans="2:14" x14ac:dyDescent="0.3">
      <c r="B22" s="26" t="s">
        <v>109</v>
      </c>
      <c r="C22" s="26" t="str">
        <f>INDEX(G22:N22,1,MATCH(MAX(G25:O25), G25:O25, 0))</f>
        <v>더불어민주당</v>
      </c>
      <c r="D22" s="22"/>
      <c r="E22" s="22"/>
      <c r="F22" s="22"/>
      <c r="G22" s="7" t="s">
        <v>10</v>
      </c>
      <c r="H22" s="7" t="s">
        <v>12</v>
      </c>
      <c r="I22" s="7" t="s">
        <v>14</v>
      </c>
      <c r="J22" s="20"/>
      <c r="K22" s="22" t="s">
        <v>16</v>
      </c>
      <c r="L22" s="22"/>
      <c r="M22" s="22"/>
      <c r="N22" s="24"/>
    </row>
    <row r="23" spans="2:14" ht="17.25" thickBot="1" x14ac:dyDescent="0.35">
      <c r="B23" s="27"/>
      <c r="C23" s="27"/>
      <c r="D23" s="23"/>
      <c r="E23" s="23"/>
      <c r="F23" s="23"/>
      <c r="G23" s="8" t="s">
        <v>110</v>
      </c>
      <c r="H23" s="8" t="s">
        <v>111</v>
      </c>
      <c r="I23" s="8" t="s">
        <v>112</v>
      </c>
      <c r="J23" s="21"/>
      <c r="K23" s="23"/>
      <c r="L23" s="23"/>
      <c r="M23" s="23"/>
      <c r="N23" s="25"/>
    </row>
    <row r="24" spans="2:14" ht="17.25" thickBot="1" x14ac:dyDescent="0.35">
      <c r="B24" s="4"/>
      <c r="C24" s="4"/>
      <c r="D24" s="5" t="s">
        <v>109</v>
      </c>
      <c r="E24" s="11">
        <v>101526</v>
      </c>
      <c r="F24" s="11">
        <v>69693</v>
      </c>
      <c r="G24" s="12">
        <v>33626</v>
      </c>
      <c r="H24" s="12">
        <v>33582</v>
      </c>
      <c r="I24" s="12">
        <v>1455</v>
      </c>
      <c r="J24" s="13"/>
      <c r="K24" s="11">
        <v>68663</v>
      </c>
      <c r="L24" s="11">
        <v>1030</v>
      </c>
      <c r="M24" s="11">
        <v>31833</v>
      </c>
      <c r="N24" s="10">
        <v>100</v>
      </c>
    </row>
    <row r="25" spans="2:14" ht="17.25" thickBot="1" x14ac:dyDescent="0.35">
      <c r="B25" s="14"/>
      <c r="C25" s="14"/>
      <c r="D25" s="15"/>
      <c r="E25" s="13"/>
      <c r="F25" s="13"/>
      <c r="G25" s="13">
        <v>48.97</v>
      </c>
      <c r="H25" s="13">
        <v>48.9</v>
      </c>
      <c r="I25" s="13">
        <v>2.11</v>
      </c>
      <c r="J25" s="13"/>
      <c r="K25" s="13"/>
      <c r="L25" s="13"/>
      <c r="M25" s="13"/>
      <c r="N25" s="16"/>
    </row>
    <row r="26" spans="2:14" x14ac:dyDescent="0.3">
      <c r="B26" s="26" t="s">
        <v>113</v>
      </c>
      <c r="C26" s="26" t="str">
        <f>INDEX(G26:N26,1,MATCH(MAX(G29:O29), G29:O29, 0))</f>
        <v>국민의힘</v>
      </c>
      <c r="D26" s="22"/>
      <c r="E26" s="22"/>
      <c r="F26" s="22"/>
      <c r="G26" s="7" t="s">
        <v>10</v>
      </c>
      <c r="H26" s="7" t="s">
        <v>12</v>
      </c>
      <c r="I26" s="20"/>
      <c r="J26" s="20"/>
      <c r="K26" s="22" t="s">
        <v>16</v>
      </c>
      <c r="L26" s="22"/>
      <c r="M26" s="22"/>
      <c r="N26" s="24"/>
    </row>
    <row r="27" spans="2:14" ht="17.25" thickBot="1" x14ac:dyDescent="0.35">
      <c r="B27" s="27"/>
      <c r="C27" s="27"/>
      <c r="D27" s="23"/>
      <c r="E27" s="23"/>
      <c r="F27" s="23"/>
      <c r="G27" s="8" t="s">
        <v>114</v>
      </c>
      <c r="H27" s="8" t="s">
        <v>115</v>
      </c>
      <c r="I27" s="21"/>
      <c r="J27" s="21"/>
      <c r="K27" s="23"/>
      <c r="L27" s="23"/>
      <c r="M27" s="23"/>
      <c r="N27" s="25"/>
    </row>
    <row r="28" spans="2:14" ht="17.25" thickBot="1" x14ac:dyDescent="0.35">
      <c r="B28" s="4"/>
      <c r="C28" s="4"/>
      <c r="D28" s="5" t="s">
        <v>113</v>
      </c>
      <c r="E28" s="11">
        <v>94724</v>
      </c>
      <c r="F28" s="11">
        <v>62230</v>
      </c>
      <c r="G28" s="12">
        <v>20086</v>
      </c>
      <c r="H28" s="12">
        <v>40880</v>
      </c>
      <c r="I28" s="13"/>
      <c r="J28" s="13"/>
      <c r="K28" s="11">
        <v>60966</v>
      </c>
      <c r="L28" s="11">
        <v>1264</v>
      </c>
      <c r="M28" s="11">
        <v>32494</v>
      </c>
      <c r="N28" s="10">
        <v>100</v>
      </c>
    </row>
    <row r="29" spans="2:14" ht="17.25" thickBot="1" x14ac:dyDescent="0.35">
      <c r="B29" s="14"/>
      <c r="C29" s="14"/>
      <c r="D29" s="15"/>
      <c r="E29" s="13"/>
      <c r="F29" s="13"/>
      <c r="G29" s="13">
        <v>32.94</v>
      </c>
      <c r="H29" s="13">
        <v>67.05</v>
      </c>
      <c r="I29" s="13"/>
      <c r="J29" s="13"/>
      <c r="K29" s="13"/>
      <c r="L29" s="13"/>
      <c r="M29" s="13"/>
      <c r="N29" s="16"/>
    </row>
    <row r="30" spans="2:14" x14ac:dyDescent="0.3">
      <c r="B30" s="26" t="s">
        <v>116</v>
      </c>
      <c r="C30" s="26" t="str">
        <f>INDEX(G30:N30,1,MATCH(MAX(G33:O33), G33:O33, 0))</f>
        <v>더불어민주당</v>
      </c>
      <c r="D30" s="22"/>
      <c r="E30" s="22"/>
      <c r="F30" s="22"/>
      <c r="G30" s="7" t="s">
        <v>10</v>
      </c>
      <c r="H30" s="7" t="s">
        <v>12</v>
      </c>
      <c r="I30" s="20"/>
      <c r="J30" s="20"/>
      <c r="K30" s="22" t="s">
        <v>16</v>
      </c>
      <c r="L30" s="22"/>
      <c r="M30" s="22"/>
      <c r="N30" s="24"/>
    </row>
    <row r="31" spans="2:14" ht="17.25" thickBot="1" x14ac:dyDescent="0.35">
      <c r="B31" s="27"/>
      <c r="C31" s="27"/>
      <c r="D31" s="23"/>
      <c r="E31" s="23"/>
      <c r="F31" s="23"/>
      <c r="G31" s="8" t="s">
        <v>117</v>
      </c>
      <c r="H31" s="8" t="s">
        <v>118</v>
      </c>
      <c r="I31" s="21"/>
      <c r="J31" s="21"/>
      <c r="K31" s="23"/>
      <c r="L31" s="23"/>
      <c r="M31" s="23"/>
      <c r="N31" s="25"/>
    </row>
    <row r="32" spans="2:14" ht="17.25" thickBot="1" x14ac:dyDescent="0.35">
      <c r="B32" s="4"/>
      <c r="C32" s="4"/>
      <c r="D32" s="5" t="s">
        <v>116</v>
      </c>
      <c r="E32" s="11">
        <v>429803</v>
      </c>
      <c r="F32" s="11">
        <v>256392</v>
      </c>
      <c r="G32" s="12">
        <v>132572</v>
      </c>
      <c r="H32" s="12">
        <v>119143</v>
      </c>
      <c r="I32" s="13"/>
      <c r="J32" s="13"/>
      <c r="K32" s="11">
        <v>251715</v>
      </c>
      <c r="L32" s="11">
        <v>4677</v>
      </c>
      <c r="M32" s="11">
        <v>173411</v>
      </c>
      <c r="N32" s="10">
        <v>93.64</v>
      </c>
    </row>
    <row r="33" spans="2:14" ht="17.25" thickBot="1" x14ac:dyDescent="0.35">
      <c r="B33" s="14"/>
      <c r="C33" s="14"/>
      <c r="D33" s="15"/>
      <c r="E33" s="13"/>
      <c r="F33" s="13"/>
      <c r="G33" s="13">
        <v>52.66</v>
      </c>
      <c r="H33" s="13">
        <v>47.33</v>
      </c>
      <c r="I33" s="13"/>
      <c r="J33" s="13"/>
      <c r="K33" s="13"/>
      <c r="L33" s="13"/>
      <c r="M33" s="13"/>
      <c r="N33" s="16"/>
    </row>
    <row r="34" spans="2:14" x14ac:dyDescent="0.3">
      <c r="B34" s="26" t="s">
        <v>119</v>
      </c>
      <c r="C34" s="26" t="str">
        <f>INDEX(G34:N34,1,MATCH(MAX(G37:O37), G37:O37, 0))</f>
        <v>국민의힘</v>
      </c>
      <c r="D34" s="22"/>
      <c r="E34" s="22"/>
      <c r="F34" s="22"/>
      <c r="G34" s="7" t="s">
        <v>10</v>
      </c>
      <c r="H34" s="7" t="s">
        <v>12</v>
      </c>
      <c r="I34" s="20"/>
      <c r="J34" s="20"/>
      <c r="K34" s="22" t="s">
        <v>16</v>
      </c>
      <c r="L34" s="22"/>
      <c r="M34" s="22"/>
      <c r="N34" s="24"/>
    </row>
    <row r="35" spans="2:14" ht="17.25" thickBot="1" x14ac:dyDescent="0.35">
      <c r="B35" s="27"/>
      <c r="C35" s="27"/>
      <c r="D35" s="23"/>
      <c r="E35" s="23"/>
      <c r="F35" s="23"/>
      <c r="G35" s="8" t="s">
        <v>120</v>
      </c>
      <c r="H35" s="8" t="s">
        <v>121</v>
      </c>
      <c r="I35" s="21"/>
      <c r="J35" s="21"/>
      <c r="K35" s="23"/>
      <c r="L35" s="23"/>
      <c r="M35" s="23"/>
      <c r="N35" s="25"/>
    </row>
    <row r="36" spans="2:14" ht="17.25" thickBot="1" x14ac:dyDescent="0.35">
      <c r="B36" s="4"/>
      <c r="C36" s="4"/>
      <c r="D36" s="5" t="s">
        <v>119</v>
      </c>
      <c r="E36" s="11">
        <v>89743</v>
      </c>
      <c r="F36" s="11">
        <v>58290</v>
      </c>
      <c r="G36" s="12">
        <v>16702</v>
      </c>
      <c r="H36" s="12">
        <v>40198</v>
      </c>
      <c r="I36" s="13"/>
      <c r="J36" s="13"/>
      <c r="K36" s="11">
        <v>56900</v>
      </c>
      <c r="L36" s="11">
        <v>1390</v>
      </c>
      <c r="M36" s="11">
        <v>31453</v>
      </c>
      <c r="N36" s="10">
        <v>100</v>
      </c>
    </row>
    <row r="37" spans="2:14" ht="17.25" thickBot="1" x14ac:dyDescent="0.35">
      <c r="B37" s="14"/>
      <c r="C37" s="14"/>
      <c r="D37" s="15"/>
      <c r="E37" s="13"/>
      <c r="F37" s="13"/>
      <c r="G37" s="13">
        <v>29.35</v>
      </c>
      <c r="H37" s="13">
        <v>70.64</v>
      </c>
      <c r="I37" s="13"/>
      <c r="J37" s="13"/>
      <c r="K37" s="13"/>
      <c r="L37" s="13"/>
      <c r="M37" s="13"/>
      <c r="N37" s="16"/>
    </row>
    <row r="38" spans="2:14" x14ac:dyDescent="0.3">
      <c r="B38" s="26" t="s">
        <v>122</v>
      </c>
      <c r="C38" s="26" t="str">
        <f>INDEX(G38:N38,1,MATCH(MAX(G41:O41), G41:O41, 0))</f>
        <v>더불어민주당</v>
      </c>
      <c r="D38" s="22"/>
      <c r="E38" s="22"/>
      <c r="F38" s="22"/>
      <c r="G38" s="7" t="s">
        <v>10</v>
      </c>
      <c r="H38" s="7" t="s">
        <v>12</v>
      </c>
      <c r="I38" s="7" t="s">
        <v>14</v>
      </c>
      <c r="J38" s="20"/>
      <c r="K38" s="22" t="s">
        <v>16</v>
      </c>
      <c r="L38" s="22"/>
      <c r="M38" s="22"/>
      <c r="N38" s="24"/>
    </row>
    <row r="39" spans="2:14" ht="17.25" thickBot="1" x14ac:dyDescent="0.35">
      <c r="B39" s="27"/>
      <c r="C39" s="27"/>
      <c r="D39" s="23"/>
      <c r="E39" s="23"/>
      <c r="F39" s="23"/>
      <c r="G39" s="8" t="s">
        <v>123</v>
      </c>
      <c r="H39" s="8" t="s">
        <v>124</v>
      </c>
      <c r="I39" s="8" t="s">
        <v>125</v>
      </c>
      <c r="J39" s="21"/>
      <c r="K39" s="23"/>
      <c r="L39" s="23"/>
      <c r="M39" s="23"/>
      <c r="N39" s="25"/>
    </row>
    <row r="40" spans="2:14" ht="17.25" thickBot="1" x14ac:dyDescent="0.35">
      <c r="B40" s="4"/>
      <c r="C40" s="4"/>
      <c r="D40" s="5" t="s">
        <v>122</v>
      </c>
      <c r="E40" s="11">
        <v>192290</v>
      </c>
      <c r="F40" s="11">
        <v>115162</v>
      </c>
      <c r="G40" s="12">
        <v>67002</v>
      </c>
      <c r="H40" s="12">
        <v>42951</v>
      </c>
      <c r="I40" s="12">
        <v>3545</v>
      </c>
      <c r="J40" s="13"/>
      <c r="K40" s="11">
        <v>113498</v>
      </c>
      <c r="L40" s="11">
        <v>1664</v>
      </c>
      <c r="M40" s="11">
        <v>77128</v>
      </c>
      <c r="N40" s="10">
        <v>100</v>
      </c>
    </row>
    <row r="41" spans="2:14" ht="17.25" thickBot="1" x14ac:dyDescent="0.35">
      <c r="B41" s="14"/>
      <c r="C41" s="14"/>
      <c r="D41" s="15"/>
      <c r="E41" s="13"/>
      <c r="F41" s="13"/>
      <c r="G41" s="13">
        <v>59.03</v>
      </c>
      <c r="H41" s="13">
        <v>37.840000000000003</v>
      </c>
      <c r="I41" s="13">
        <v>3.12</v>
      </c>
      <c r="J41" s="13"/>
      <c r="K41" s="13"/>
      <c r="L41" s="13"/>
      <c r="M41" s="13"/>
      <c r="N41" s="16"/>
    </row>
    <row r="42" spans="2:14" x14ac:dyDescent="0.3">
      <c r="B42" s="26" t="s">
        <v>126</v>
      </c>
      <c r="C42" s="26" t="str">
        <f>INDEX(G42:N42,1,MATCH(MAX(G45:O45), G45:O45, 0))</f>
        <v>국민의힘</v>
      </c>
      <c r="D42" s="22"/>
      <c r="E42" s="22"/>
      <c r="F42" s="22"/>
      <c r="G42" s="7" t="s">
        <v>10</v>
      </c>
      <c r="H42" s="7" t="s">
        <v>12</v>
      </c>
      <c r="I42" s="20"/>
      <c r="J42" s="20"/>
      <c r="K42" s="22" t="s">
        <v>16</v>
      </c>
      <c r="L42" s="22"/>
      <c r="M42" s="22"/>
      <c r="N42" s="24"/>
    </row>
    <row r="43" spans="2:14" ht="17.25" thickBot="1" x14ac:dyDescent="0.35">
      <c r="B43" s="27"/>
      <c r="C43" s="27"/>
      <c r="D43" s="23"/>
      <c r="E43" s="23"/>
      <c r="F43" s="23"/>
      <c r="G43" s="8" t="s">
        <v>127</v>
      </c>
      <c r="H43" s="8" t="s">
        <v>128</v>
      </c>
      <c r="I43" s="21"/>
      <c r="J43" s="21"/>
      <c r="K43" s="23"/>
      <c r="L43" s="23"/>
      <c r="M43" s="23"/>
      <c r="N43" s="25"/>
    </row>
    <row r="44" spans="2:14" ht="17.25" thickBot="1" x14ac:dyDescent="0.35">
      <c r="B44" s="4"/>
      <c r="C44" s="4"/>
      <c r="D44" s="5" t="s">
        <v>126</v>
      </c>
      <c r="E44" s="11">
        <v>306477</v>
      </c>
      <c r="F44" s="11">
        <v>183756</v>
      </c>
      <c r="G44" s="12">
        <v>88887</v>
      </c>
      <c r="H44" s="12">
        <v>92676</v>
      </c>
      <c r="I44" s="13"/>
      <c r="J44" s="13"/>
      <c r="K44" s="11">
        <v>181563</v>
      </c>
      <c r="L44" s="11">
        <v>2193</v>
      </c>
      <c r="M44" s="11">
        <v>122721</v>
      </c>
      <c r="N44" s="10">
        <v>100</v>
      </c>
    </row>
    <row r="45" spans="2:14" ht="17.25" thickBot="1" x14ac:dyDescent="0.35">
      <c r="B45" s="14"/>
      <c r="C45" s="14"/>
      <c r="D45" s="15"/>
      <c r="E45" s="13"/>
      <c r="F45" s="13"/>
      <c r="G45" s="13">
        <v>48.95</v>
      </c>
      <c r="H45" s="13">
        <v>51.04</v>
      </c>
      <c r="I45" s="13"/>
      <c r="J45" s="13"/>
      <c r="K45" s="13"/>
      <c r="L45" s="13"/>
      <c r="M45" s="13"/>
      <c r="N45" s="16"/>
    </row>
    <row r="46" spans="2:14" x14ac:dyDescent="0.3">
      <c r="B46" s="26" t="s">
        <v>129</v>
      </c>
      <c r="C46" s="26" t="str">
        <f>INDEX(G46:N46,1,MATCH(MAX(G49:O49), G49:O49, 0))</f>
        <v>무소속</v>
      </c>
      <c r="D46" s="22"/>
      <c r="E46" s="22"/>
      <c r="F46" s="22"/>
      <c r="G46" s="7" t="s">
        <v>10</v>
      </c>
      <c r="H46" s="7" t="s">
        <v>12</v>
      </c>
      <c r="I46" s="7" t="s">
        <v>14</v>
      </c>
      <c r="J46" s="20"/>
      <c r="K46" s="22" t="s">
        <v>16</v>
      </c>
      <c r="L46" s="22"/>
      <c r="M46" s="22"/>
      <c r="N46" s="24"/>
    </row>
    <row r="47" spans="2:14" ht="17.25" thickBot="1" x14ac:dyDescent="0.35">
      <c r="B47" s="27"/>
      <c r="C47" s="27"/>
      <c r="D47" s="23"/>
      <c r="E47" s="23"/>
      <c r="F47" s="23"/>
      <c r="G47" s="8" t="s">
        <v>130</v>
      </c>
      <c r="H47" s="8" t="s">
        <v>131</v>
      </c>
      <c r="I47" s="8" t="s">
        <v>132</v>
      </c>
      <c r="J47" s="21"/>
      <c r="K47" s="23"/>
      <c r="L47" s="23"/>
      <c r="M47" s="23"/>
      <c r="N47" s="25"/>
    </row>
    <row r="48" spans="2:14" ht="17.25" thickBot="1" x14ac:dyDescent="0.35">
      <c r="B48" s="4"/>
      <c r="C48" s="4"/>
      <c r="D48" s="5" t="s">
        <v>129</v>
      </c>
      <c r="E48" s="11">
        <v>22827</v>
      </c>
      <c r="F48" s="11">
        <v>17657</v>
      </c>
      <c r="G48" s="12">
        <v>4695</v>
      </c>
      <c r="H48" s="12">
        <v>4403</v>
      </c>
      <c r="I48" s="12">
        <v>8009</v>
      </c>
      <c r="J48" s="13"/>
      <c r="K48" s="11">
        <v>17107</v>
      </c>
      <c r="L48" s="6">
        <v>550</v>
      </c>
      <c r="M48" s="11">
        <v>5170</v>
      </c>
      <c r="N48" s="10">
        <v>100</v>
      </c>
    </row>
    <row r="49" spans="2:14" ht="17.25" thickBot="1" x14ac:dyDescent="0.35">
      <c r="B49" s="14"/>
      <c r="C49" s="14"/>
      <c r="D49" s="15"/>
      <c r="E49" s="13"/>
      <c r="F49" s="13"/>
      <c r="G49" s="13">
        <v>27.44</v>
      </c>
      <c r="H49" s="13">
        <v>25.73</v>
      </c>
      <c r="I49" s="13">
        <v>46.81</v>
      </c>
      <c r="J49" s="13"/>
      <c r="K49" s="13"/>
      <c r="L49" s="13"/>
      <c r="M49" s="13"/>
      <c r="N49" s="16"/>
    </row>
    <row r="50" spans="2:14" x14ac:dyDescent="0.3">
      <c r="B50" s="26" t="s">
        <v>133</v>
      </c>
      <c r="C50" s="26" t="str">
        <f>INDEX(G50:N50,1,MATCH(MAX(G53:O53), G53:O53, 0))</f>
        <v>국민의힘</v>
      </c>
      <c r="D50" s="22"/>
      <c r="E50" s="22"/>
      <c r="F50" s="22"/>
      <c r="G50" s="7" t="s">
        <v>10</v>
      </c>
      <c r="H50" s="7" t="s">
        <v>12</v>
      </c>
      <c r="I50" s="20"/>
      <c r="J50" s="20"/>
      <c r="K50" s="22" t="s">
        <v>16</v>
      </c>
      <c r="L50" s="22"/>
      <c r="M50" s="22"/>
      <c r="N50" s="24"/>
    </row>
    <row r="51" spans="2:14" ht="17.25" thickBot="1" x14ac:dyDescent="0.35">
      <c r="B51" s="27"/>
      <c r="C51" s="27"/>
      <c r="D51" s="23"/>
      <c r="E51" s="23"/>
      <c r="F51" s="23"/>
      <c r="G51" s="8" t="s">
        <v>134</v>
      </c>
      <c r="H51" s="8" t="s">
        <v>135</v>
      </c>
      <c r="I51" s="21"/>
      <c r="J51" s="21"/>
      <c r="K51" s="23"/>
      <c r="L51" s="23"/>
      <c r="M51" s="23"/>
      <c r="N51" s="25"/>
    </row>
    <row r="52" spans="2:14" ht="17.25" thickBot="1" x14ac:dyDescent="0.35">
      <c r="B52" s="4"/>
      <c r="C52" s="4"/>
      <c r="D52" s="5" t="s">
        <v>133</v>
      </c>
      <c r="E52" s="11">
        <v>51085</v>
      </c>
      <c r="F52" s="11">
        <v>35207</v>
      </c>
      <c r="G52" s="12">
        <v>14261</v>
      </c>
      <c r="H52" s="12">
        <v>20010</v>
      </c>
      <c r="I52" s="13"/>
      <c r="J52" s="13"/>
      <c r="K52" s="11">
        <v>34271</v>
      </c>
      <c r="L52" s="6">
        <v>936</v>
      </c>
      <c r="M52" s="11">
        <v>15878</v>
      </c>
      <c r="N52" s="10">
        <v>100</v>
      </c>
    </row>
    <row r="53" spans="2:14" ht="17.25" thickBot="1" x14ac:dyDescent="0.35">
      <c r="B53" s="14"/>
      <c r="C53" s="14"/>
      <c r="D53" s="15"/>
      <c r="E53" s="13"/>
      <c r="F53" s="13"/>
      <c r="G53" s="13">
        <v>41.61</v>
      </c>
      <c r="H53" s="13">
        <v>58.38</v>
      </c>
      <c r="I53" s="13"/>
      <c r="J53" s="13"/>
      <c r="K53" s="13"/>
      <c r="L53" s="13"/>
      <c r="M53" s="13"/>
      <c r="N53" s="16"/>
    </row>
    <row r="54" spans="2:14" x14ac:dyDescent="0.3">
      <c r="B54" s="26" t="s">
        <v>136</v>
      </c>
      <c r="C54" s="26" t="str">
        <f>INDEX(G54:N54,1,MATCH(MAX(G57:O57), G57:O57, 0))</f>
        <v>국민의힘</v>
      </c>
      <c r="D54" s="22"/>
      <c r="E54" s="22"/>
      <c r="F54" s="22"/>
      <c r="G54" s="7" t="s">
        <v>10</v>
      </c>
      <c r="H54" s="7" t="s">
        <v>12</v>
      </c>
      <c r="I54" s="20"/>
      <c r="J54" s="20"/>
      <c r="K54" s="22" t="s">
        <v>16</v>
      </c>
      <c r="L54" s="22"/>
      <c r="M54" s="22"/>
      <c r="N54" s="24"/>
    </row>
    <row r="55" spans="2:14" ht="17.25" thickBot="1" x14ac:dyDescent="0.35">
      <c r="B55" s="27"/>
      <c r="C55" s="27"/>
      <c r="D55" s="23"/>
      <c r="E55" s="23"/>
      <c r="F55" s="23"/>
      <c r="G55" s="8" t="s">
        <v>137</v>
      </c>
      <c r="H55" s="8" t="s">
        <v>138</v>
      </c>
      <c r="I55" s="21"/>
      <c r="J55" s="21"/>
      <c r="K55" s="23"/>
      <c r="L55" s="23"/>
      <c r="M55" s="23"/>
      <c r="N55" s="25"/>
    </row>
    <row r="56" spans="2:14" ht="17.25" thickBot="1" x14ac:dyDescent="0.35">
      <c r="B56" s="4"/>
      <c r="C56" s="4"/>
      <c r="D56" s="5" t="s">
        <v>136</v>
      </c>
      <c r="E56" s="11">
        <v>49808</v>
      </c>
      <c r="F56" s="11">
        <v>33439</v>
      </c>
      <c r="G56" s="12">
        <v>8721</v>
      </c>
      <c r="H56" s="12">
        <v>23703</v>
      </c>
      <c r="I56" s="13"/>
      <c r="J56" s="13"/>
      <c r="K56" s="11">
        <v>32424</v>
      </c>
      <c r="L56" s="11">
        <v>1015</v>
      </c>
      <c r="M56" s="11">
        <v>16369</v>
      </c>
      <c r="N56" s="10">
        <v>100</v>
      </c>
    </row>
    <row r="57" spans="2:14" ht="17.25" thickBot="1" x14ac:dyDescent="0.35">
      <c r="B57" s="14"/>
      <c r="C57" s="14"/>
      <c r="D57" s="15"/>
      <c r="E57" s="13"/>
      <c r="F57" s="13"/>
      <c r="G57" s="13">
        <v>26.89</v>
      </c>
      <c r="H57" s="13">
        <v>73.099999999999994</v>
      </c>
      <c r="I57" s="13"/>
      <c r="J57" s="13"/>
      <c r="K57" s="13"/>
      <c r="L57" s="13"/>
      <c r="M57" s="13"/>
      <c r="N57" s="16"/>
    </row>
    <row r="58" spans="2:14" x14ac:dyDescent="0.3">
      <c r="B58" s="26" t="s">
        <v>139</v>
      </c>
      <c r="C58" s="26" t="str">
        <f>INDEX(G58:N58,1,MATCH(MAX(G61:O61), G61:O61, 0))</f>
        <v>국민의힘</v>
      </c>
      <c r="D58" s="22"/>
      <c r="E58" s="22"/>
      <c r="F58" s="22"/>
      <c r="G58" s="7" t="s">
        <v>10</v>
      </c>
      <c r="H58" s="7" t="s">
        <v>12</v>
      </c>
      <c r="I58" s="7" t="s">
        <v>14</v>
      </c>
      <c r="J58" s="7" t="s">
        <v>14</v>
      </c>
      <c r="K58" s="22" t="s">
        <v>16</v>
      </c>
      <c r="L58" s="22"/>
      <c r="M58" s="22"/>
      <c r="N58" s="24"/>
    </row>
    <row r="59" spans="2:14" ht="17.25" thickBot="1" x14ac:dyDescent="0.35">
      <c r="B59" s="27"/>
      <c r="C59" s="27"/>
      <c r="D59" s="23"/>
      <c r="E59" s="23"/>
      <c r="F59" s="23"/>
      <c r="G59" s="8" t="s">
        <v>140</v>
      </c>
      <c r="H59" s="8" t="s">
        <v>141</v>
      </c>
      <c r="I59" s="8" t="s">
        <v>142</v>
      </c>
      <c r="J59" s="8" t="s">
        <v>143</v>
      </c>
      <c r="K59" s="23"/>
      <c r="L59" s="23"/>
      <c r="M59" s="23"/>
      <c r="N59" s="25"/>
    </row>
    <row r="60" spans="2:14" ht="17.25" thickBot="1" x14ac:dyDescent="0.35">
      <c r="B60" s="4"/>
      <c r="C60" s="4"/>
      <c r="D60" s="5" t="s">
        <v>139</v>
      </c>
      <c r="E60" s="11">
        <v>42630</v>
      </c>
      <c r="F60" s="11">
        <v>31375</v>
      </c>
      <c r="G60" s="12">
        <v>12195</v>
      </c>
      <c r="H60" s="12">
        <v>16262</v>
      </c>
      <c r="I60" s="12">
        <v>1043</v>
      </c>
      <c r="J60" s="12">
        <v>1013</v>
      </c>
      <c r="K60" s="11">
        <v>30513</v>
      </c>
      <c r="L60" s="6">
        <v>862</v>
      </c>
      <c r="M60" s="11">
        <v>11255</v>
      </c>
      <c r="N60" s="10">
        <v>100</v>
      </c>
    </row>
    <row r="61" spans="2:14" ht="17.25" thickBot="1" x14ac:dyDescent="0.35">
      <c r="B61" s="14"/>
      <c r="C61" s="14"/>
      <c r="D61" s="15"/>
      <c r="E61" s="13"/>
      <c r="F61" s="13"/>
      <c r="G61" s="13">
        <v>39.96</v>
      </c>
      <c r="H61" s="13">
        <v>53.29</v>
      </c>
      <c r="I61" s="13">
        <v>3.41</v>
      </c>
      <c r="J61" s="13">
        <v>3.31</v>
      </c>
      <c r="K61" s="13"/>
      <c r="L61" s="13"/>
      <c r="M61" s="13"/>
      <c r="N61" s="16"/>
    </row>
    <row r="62" spans="2:14" x14ac:dyDescent="0.3">
      <c r="B62" s="26" t="s">
        <v>144</v>
      </c>
      <c r="C62" s="26" t="str">
        <f>INDEX(G62:N62,1,MATCH(MAX(G65:O65), G65:O65, 0))</f>
        <v>더불어민주당</v>
      </c>
      <c r="D62" s="22"/>
      <c r="E62" s="22"/>
      <c r="F62" s="22"/>
      <c r="G62" s="7" t="s">
        <v>10</v>
      </c>
      <c r="H62" s="7" t="s">
        <v>12</v>
      </c>
      <c r="I62" s="20"/>
      <c r="J62" s="20"/>
      <c r="K62" s="22" t="s">
        <v>16</v>
      </c>
      <c r="L62" s="22"/>
      <c r="M62" s="22"/>
      <c r="N62" s="24"/>
    </row>
    <row r="63" spans="2:14" ht="17.25" thickBot="1" x14ac:dyDescent="0.35">
      <c r="B63" s="27"/>
      <c r="C63" s="27"/>
      <c r="D63" s="23"/>
      <c r="E63" s="23"/>
      <c r="F63" s="23"/>
      <c r="G63" s="8" t="s">
        <v>145</v>
      </c>
      <c r="H63" s="8" t="s">
        <v>146</v>
      </c>
      <c r="I63" s="21"/>
      <c r="J63" s="21"/>
      <c r="K63" s="23"/>
      <c r="L63" s="23"/>
      <c r="M63" s="23"/>
      <c r="N63" s="25"/>
    </row>
    <row r="64" spans="2:14" ht="17.25" thickBot="1" x14ac:dyDescent="0.35">
      <c r="B64" s="4"/>
      <c r="C64" s="4"/>
      <c r="D64" s="5" t="s">
        <v>144</v>
      </c>
      <c r="E64" s="11">
        <v>37828</v>
      </c>
      <c r="F64" s="11">
        <v>28551</v>
      </c>
      <c r="G64" s="12">
        <v>13924</v>
      </c>
      <c r="H64" s="12">
        <v>13793</v>
      </c>
      <c r="I64" s="13"/>
      <c r="J64" s="13"/>
      <c r="K64" s="11">
        <v>27717</v>
      </c>
      <c r="L64" s="6">
        <v>834</v>
      </c>
      <c r="M64" s="11">
        <v>9277</v>
      </c>
      <c r="N64" s="10">
        <v>100</v>
      </c>
    </row>
    <row r="65" spans="2:14" ht="17.25" thickBot="1" x14ac:dyDescent="0.35">
      <c r="B65" s="14"/>
      <c r="C65" s="14"/>
      <c r="D65" s="15"/>
      <c r="E65" s="13"/>
      <c r="F65" s="13"/>
      <c r="G65" s="13">
        <v>50.23</v>
      </c>
      <c r="H65" s="13">
        <v>49.76</v>
      </c>
      <c r="I65" s="13"/>
      <c r="J65" s="13"/>
      <c r="K65" s="13"/>
      <c r="L65" s="13"/>
      <c r="M65" s="13"/>
      <c r="N65" s="16"/>
    </row>
    <row r="66" spans="2:14" x14ac:dyDescent="0.3">
      <c r="B66" s="26" t="s">
        <v>147</v>
      </c>
      <c r="C66" s="26" t="str">
        <f>INDEX(G66:N66,1,MATCH(MAX(G69:O69), G69:O69, 0))</f>
        <v>국민의힘</v>
      </c>
      <c r="D66" s="22"/>
      <c r="E66" s="22"/>
      <c r="F66" s="22"/>
      <c r="G66" s="7" t="s">
        <v>10</v>
      </c>
      <c r="H66" s="7" t="s">
        <v>12</v>
      </c>
      <c r="I66" s="7" t="s">
        <v>14</v>
      </c>
      <c r="J66" s="20"/>
      <c r="K66" s="22" t="s">
        <v>16</v>
      </c>
      <c r="L66" s="22"/>
      <c r="M66" s="22"/>
      <c r="N66" s="24"/>
    </row>
    <row r="67" spans="2:14" ht="17.25" thickBot="1" x14ac:dyDescent="0.35">
      <c r="B67" s="27"/>
      <c r="C67" s="27"/>
      <c r="D67" s="23"/>
      <c r="E67" s="23"/>
      <c r="F67" s="23"/>
      <c r="G67" s="8" t="s">
        <v>148</v>
      </c>
      <c r="H67" s="8" t="s">
        <v>149</v>
      </c>
      <c r="I67" s="8" t="s">
        <v>150</v>
      </c>
      <c r="J67" s="21"/>
      <c r="K67" s="23"/>
      <c r="L67" s="23"/>
      <c r="M67" s="23"/>
      <c r="N67" s="25"/>
    </row>
    <row r="68" spans="2:14" ht="17.25" thickBot="1" x14ac:dyDescent="0.35">
      <c r="B68" s="4"/>
      <c r="C68" s="4"/>
      <c r="D68" s="5" t="s">
        <v>147</v>
      </c>
      <c r="E68" s="11">
        <v>37046</v>
      </c>
      <c r="F68" s="11">
        <v>28433</v>
      </c>
      <c r="G68" s="12">
        <v>11788</v>
      </c>
      <c r="H68" s="12">
        <v>14956</v>
      </c>
      <c r="I68" s="13">
        <v>824</v>
      </c>
      <c r="J68" s="13"/>
      <c r="K68" s="11">
        <v>27568</v>
      </c>
      <c r="L68" s="6">
        <v>865</v>
      </c>
      <c r="M68" s="11">
        <v>8613</v>
      </c>
      <c r="N68" s="10">
        <v>100</v>
      </c>
    </row>
    <row r="69" spans="2:14" ht="17.25" thickBot="1" x14ac:dyDescent="0.35">
      <c r="B69" s="14"/>
      <c r="C69" s="14"/>
      <c r="D69" s="15"/>
      <c r="E69" s="13"/>
      <c r="F69" s="13"/>
      <c r="G69" s="13">
        <v>42.75</v>
      </c>
      <c r="H69" s="13">
        <v>54.25</v>
      </c>
      <c r="I69" s="13">
        <v>2.98</v>
      </c>
      <c r="J69" s="13"/>
      <c r="K69" s="13"/>
      <c r="L69" s="13"/>
      <c r="M69" s="13"/>
      <c r="N69" s="16"/>
    </row>
    <row r="70" spans="2:14" x14ac:dyDescent="0.3">
      <c r="B70" s="26" t="s">
        <v>151</v>
      </c>
      <c r="C70" s="26" t="str">
        <f>INDEX(G70:N70,1,MATCH(MAX(G73:O73), G73:O73, 0))</f>
        <v>국민의힘</v>
      </c>
      <c r="D70" s="22"/>
      <c r="E70" s="22"/>
      <c r="F70" s="22"/>
      <c r="G70" s="7" t="s">
        <v>10</v>
      </c>
      <c r="H70" s="7" t="s">
        <v>12</v>
      </c>
      <c r="I70" s="7" t="s">
        <v>14</v>
      </c>
      <c r="J70" s="20"/>
      <c r="K70" s="22" t="s">
        <v>16</v>
      </c>
      <c r="L70" s="22"/>
      <c r="M70" s="22"/>
      <c r="N70" s="24"/>
    </row>
    <row r="71" spans="2:14" ht="17.25" thickBot="1" x14ac:dyDescent="0.35">
      <c r="B71" s="27"/>
      <c r="C71" s="27"/>
      <c r="D71" s="23"/>
      <c r="E71" s="23"/>
      <c r="F71" s="23"/>
      <c r="G71" s="8" t="s">
        <v>152</v>
      </c>
      <c r="H71" s="8" t="s">
        <v>153</v>
      </c>
      <c r="I71" s="8" t="s">
        <v>154</v>
      </c>
      <c r="J71" s="21"/>
      <c r="K71" s="23"/>
      <c r="L71" s="23"/>
      <c r="M71" s="23"/>
      <c r="N71" s="25"/>
    </row>
    <row r="72" spans="2:14" ht="17.25" thickBot="1" x14ac:dyDescent="0.35">
      <c r="B72" s="4"/>
      <c r="C72" s="4"/>
      <c r="D72" s="5" t="s">
        <v>151</v>
      </c>
      <c r="E72" s="11">
        <v>30696</v>
      </c>
      <c r="F72" s="11">
        <v>23474</v>
      </c>
      <c r="G72" s="12">
        <v>8183</v>
      </c>
      <c r="H72" s="12">
        <v>13882</v>
      </c>
      <c r="I72" s="13">
        <v>739</v>
      </c>
      <c r="J72" s="13"/>
      <c r="K72" s="11">
        <v>22804</v>
      </c>
      <c r="L72" s="6">
        <v>670</v>
      </c>
      <c r="M72" s="11">
        <v>7222</v>
      </c>
      <c r="N72" s="10">
        <v>100</v>
      </c>
    </row>
    <row r="73" spans="2:14" ht="17.25" thickBot="1" x14ac:dyDescent="0.35">
      <c r="B73" s="14"/>
      <c r="C73" s="14"/>
      <c r="D73" s="15"/>
      <c r="E73" s="13"/>
      <c r="F73" s="13"/>
      <c r="G73" s="13">
        <v>35.880000000000003</v>
      </c>
      <c r="H73" s="13">
        <v>60.87</v>
      </c>
      <c r="I73" s="13">
        <v>3.24</v>
      </c>
      <c r="J73" s="13"/>
      <c r="K73" s="13"/>
      <c r="L73" s="13"/>
      <c r="M73" s="13"/>
      <c r="N73" s="16"/>
    </row>
    <row r="74" spans="2:14" x14ac:dyDescent="0.3">
      <c r="B74" s="26" t="s">
        <v>155</v>
      </c>
      <c r="C74" s="26" t="str">
        <f>INDEX(G74:N74,1,MATCH(MAX(G77:O77), G77:O77, 0))</f>
        <v>국민의힘</v>
      </c>
      <c r="D74" s="22"/>
      <c r="E74" s="22"/>
      <c r="F74" s="22"/>
      <c r="G74" s="7" t="s">
        <v>10</v>
      </c>
      <c r="H74" s="7" t="s">
        <v>12</v>
      </c>
      <c r="I74" s="7" t="s">
        <v>14</v>
      </c>
      <c r="J74" s="7" t="s">
        <v>14</v>
      </c>
      <c r="K74" s="22" t="s">
        <v>16</v>
      </c>
      <c r="L74" s="22"/>
      <c r="M74" s="22"/>
      <c r="N74" s="24"/>
    </row>
    <row r="75" spans="2:14" ht="17.25" thickBot="1" x14ac:dyDescent="0.35">
      <c r="B75" s="27"/>
      <c r="C75" s="27"/>
      <c r="D75" s="23"/>
      <c r="E75" s="23"/>
      <c r="F75" s="23"/>
      <c r="G75" s="8" t="s">
        <v>156</v>
      </c>
      <c r="H75" s="8" t="s">
        <v>157</v>
      </c>
      <c r="I75" s="8" t="s">
        <v>158</v>
      </c>
      <c r="J75" s="8" t="s">
        <v>159</v>
      </c>
      <c r="K75" s="23"/>
      <c r="L75" s="23"/>
      <c r="M75" s="23"/>
      <c r="N75" s="25"/>
    </row>
    <row r="76" spans="2:14" ht="17.25" thickBot="1" x14ac:dyDescent="0.35">
      <c r="B76" s="4"/>
      <c r="C76" s="4"/>
      <c r="D76" s="5" t="s">
        <v>155</v>
      </c>
      <c r="E76" s="11">
        <v>32274</v>
      </c>
      <c r="F76" s="11">
        <v>24784</v>
      </c>
      <c r="G76" s="12">
        <v>4834</v>
      </c>
      <c r="H76" s="12">
        <v>13141</v>
      </c>
      <c r="I76" s="12">
        <v>1876</v>
      </c>
      <c r="J76" s="12">
        <v>4285</v>
      </c>
      <c r="K76" s="11">
        <v>24136</v>
      </c>
      <c r="L76" s="6">
        <v>648</v>
      </c>
      <c r="M76" s="11">
        <v>7490</v>
      </c>
      <c r="N76" s="10">
        <v>100</v>
      </c>
    </row>
    <row r="77" spans="2:14" ht="17.25" thickBot="1" x14ac:dyDescent="0.35">
      <c r="B77" s="14"/>
      <c r="C77" s="14"/>
      <c r="D77" s="15"/>
      <c r="E77" s="13"/>
      <c r="F77" s="13"/>
      <c r="G77" s="13">
        <v>20.02</v>
      </c>
      <c r="H77" s="13">
        <v>54.44</v>
      </c>
      <c r="I77" s="13">
        <v>7.77</v>
      </c>
      <c r="J77" s="13">
        <v>17.75</v>
      </c>
      <c r="K77" s="13"/>
      <c r="L77" s="13"/>
      <c r="M77" s="13"/>
      <c r="N77" s="16"/>
    </row>
    <row r="78" spans="2:14" x14ac:dyDescent="0.3">
      <c r="B78" s="26" t="s">
        <v>160</v>
      </c>
      <c r="C78" s="26" t="str">
        <f>INDEX(G78:N78,1,MATCH(MAX(G81:O81), G81:O81, 0))</f>
        <v>무소속</v>
      </c>
      <c r="D78" s="22"/>
      <c r="E78" s="22"/>
      <c r="F78" s="22"/>
      <c r="G78" s="7" t="s">
        <v>10</v>
      </c>
      <c r="H78" s="7" t="s">
        <v>14</v>
      </c>
      <c r="I78" s="7" t="s">
        <v>14</v>
      </c>
      <c r="J78" s="7" t="s">
        <v>14</v>
      </c>
      <c r="K78" s="22" t="s">
        <v>16</v>
      </c>
      <c r="L78" s="22"/>
      <c r="M78" s="22"/>
      <c r="N78" s="24"/>
    </row>
    <row r="79" spans="2:14" ht="17.25" thickBot="1" x14ac:dyDescent="0.35">
      <c r="B79" s="27"/>
      <c r="C79" s="27"/>
      <c r="D79" s="23"/>
      <c r="E79" s="23"/>
      <c r="F79" s="23"/>
      <c r="G79" s="8" t="s">
        <v>161</v>
      </c>
      <c r="H79" s="8" t="s">
        <v>162</v>
      </c>
      <c r="I79" s="8" t="s">
        <v>163</v>
      </c>
      <c r="J79" s="8" t="s">
        <v>164</v>
      </c>
      <c r="K79" s="23"/>
      <c r="L79" s="23"/>
      <c r="M79" s="23"/>
      <c r="N79" s="25"/>
    </row>
    <row r="80" spans="2:14" ht="17.25" thickBot="1" x14ac:dyDescent="0.35">
      <c r="B80" s="4"/>
      <c r="C80" s="4"/>
      <c r="D80" s="5" t="s">
        <v>160</v>
      </c>
      <c r="E80" s="11">
        <v>51921</v>
      </c>
      <c r="F80" s="11">
        <v>37869</v>
      </c>
      <c r="G80" s="12">
        <v>8858</v>
      </c>
      <c r="H80" s="12">
        <v>14027</v>
      </c>
      <c r="I80" s="12">
        <v>1248</v>
      </c>
      <c r="J80" s="12">
        <v>12725</v>
      </c>
      <c r="K80" s="11">
        <v>36858</v>
      </c>
      <c r="L80" s="11">
        <v>1011</v>
      </c>
      <c r="M80" s="11">
        <v>14052</v>
      </c>
      <c r="N80" s="10">
        <v>100</v>
      </c>
    </row>
    <row r="81" spans="2:14" ht="17.25" thickBot="1" x14ac:dyDescent="0.35">
      <c r="B81" s="14"/>
      <c r="C81" s="14"/>
      <c r="D81" s="15"/>
      <c r="E81" s="13"/>
      <c r="F81" s="13"/>
      <c r="G81" s="13">
        <v>24.03</v>
      </c>
      <c r="H81" s="13">
        <v>38.049999999999997</v>
      </c>
      <c r="I81" s="13">
        <v>3.38</v>
      </c>
      <c r="J81" s="13">
        <v>34.520000000000003</v>
      </c>
      <c r="K81" s="13"/>
      <c r="L81" s="13"/>
      <c r="M81" s="13"/>
      <c r="N81" s="16"/>
    </row>
    <row r="82" spans="2:14" x14ac:dyDescent="0.3">
      <c r="B82" s="26" t="s">
        <v>165</v>
      </c>
      <c r="C82" s="26" t="str">
        <f>INDEX(G82:N82,1,MATCH(MAX(G85:O85), G85:O85, 0))</f>
        <v>무소속</v>
      </c>
      <c r="D82" s="22"/>
      <c r="E82" s="22"/>
      <c r="F82" s="22"/>
      <c r="G82" s="7" t="s">
        <v>12</v>
      </c>
      <c r="H82" s="7" t="s">
        <v>14</v>
      </c>
      <c r="I82" s="20"/>
      <c r="J82" s="20"/>
      <c r="K82" s="22" t="s">
        <v>16</v>
      </c>
      <c r="L82" s="22"/>
      <c r="M82" s="22"/>
      <c r="N82" s="24"/>
    </row>
    <row r="83" spans="2:14" ht="17.25" thickBot="1" x14ac:dyDescent="0.35">
      <c r="B83" s="27"/>
      <c r="C83" s="27"/>
      <c r="D83" s="23"/>
      <c r="E83" s="23"/>
      <c r="F83" s="23"/>
      <c r="G83" s="8" t="s">
        <v>166</v>
      </c>
      <c r="H83" s="8" t="s">
        <v>167</v>
      </c>
      <c r="I83" s="21"/>
      <c r="J83" s="21"/>
      <c r="K83" s="23"/>
      <c r="L83" s="23"/>
      <c r="M83" s="23"/>
      <c r="N83" s="25"/>
    </row>
    <row r="84" spans="2:14" ht="17.25" thickBot="1" x14ac:dyDescent="0.35">
      <c r="B84" s="4"/>
      <c r="C84" s="4"/>
      <c r="D84" s="5" t="s">
        <v>165</v>
      </c>
      <c r="E84" s="11">
        <v>36532</v>
      </c>
      <c r="F84" s="11">
        <v>27696</v>
      </c>
      <c r="G84" s="12">
        <v>13165</v>
      </c>
      <c r="H84" s="12">
        <v>13417</v>
      </c>
      <c r="I84" s="13"/>
      <c r="J84" s="13"/>
      <c r="K84" s="11">
        <v>26582</v>
      </c>
      <c r="L84" s="11">
        <v>1114</v>
      </c>
      <c r="M84" s="11">
        <v>8836</v>
      </c>
      <c r="N84" s="10">
        <v>100</v>
      </c>
    </row>
    <row r="85" spans="2:14" ht="17.25" thickBot="1" x14ac:dyDescent="0.35">
      <c r="B85" s="14"/>
      <c r="C85" s="14"/>
      <c r="D85" s="15"/>
      <c r="E85" s="13"/>
      <c r="F85" s="13"/>
      <c r="G85" s="13">
        <v>49.52</v>
      </c>
      <c r="H85" s="13">
        <v>50.47</v>
      </c>
      <c r="I85" s="13"/>
      <c r="J85" s="13"/>
      <c r="K85" s="13"/>
      <c r="L85" s="13"/>
      <c r="M85" s="13"/>
      <c r="N85" s="16"/>
    </row>
  </sheetData>
  <phoneticPr fontId="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C363-5BBB-441B-8988-61D9FDA3C0BF}">
  <dimension ref="B2:N95"/>
  <sheetViews>
    <sheetView workbookViewId="0">
      <selection activeCell="P28" sqref="P28"/>
    </sheetView>
  </sheetViews>
  <sheetFormatPr defaultRowHeight="16.5" x14ac:dyDescent="0.3"/>
  <cols>
    <col min="3" max="3" width="15.875" customWidth="1"/>
    <col min="7" max="11" width="13" customWidth="1"/>
  </cols>
  <sheetData>
    <row r="2" spans="2:14" ht="17.25" customHeight="1" thickBot="1" x14ac:dyDescent="0.35">
      <c r="B2" s="33" t="s">
        <v>0</v>
      </c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4"/>
      <c r="L2" s="2" t="s">
        <v>5</v>
      </c>
      <c r="M2" s="35" t="s">
        <v>6</v>
      </c>
      <c r="N2" s="28" t="s">
        <v>7</v>
      </c>
    </row>
    <row r="3" spans="2:14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1"/>
      <c r="K3" s="32"/>
      <c r="L3" s="3" t="s">
        <v>3</v>
      </c>
      <c r="M3" s="36"/>
      <c r="N3" s="29"/>
    </row>
    <row r="4" spans="2:14" x14ac:dyDescent="0.3">
      <c r="B4" s="26" t="s">
        <v>171</v>
      </c>
      <c r="C4" s="18" t="str">
        <f>INDEX(G4:N4,1,MATCH(MAX(G7:O7), G7:O7, 0))</f>
        <v>국민의힘</v>
      </c>
      <c r="D4" s="22"/>
      <c r="E4" s="22"/>
      <c r="F4" s="22"/>
      <c r="G4" s="7" t="s">
        <v>10</v>
      </c>
      <c r="H4" s="7" t="s">
        <v>12</v>
      </c>
      <c r="I4" s="7" t="s">
        <v>14</v>
      </c>
      <c r="J4" s="20"/>
      <c r="K4" s="22" t="s">
        <v>16</v>
      </c>
      <c r="L4" s="22"/>
      <c r="M4" s="22"/>
      <c r="N4" s="24"/>
    </row>
    <row r="5" spans="2:14" ht="17.25" thickBot="1" x14ac:dyDescent="0.35">
      <c r="B5" s="27"/>
      <c r="C5" s="14"/>
      <c r="D5" s="23"/>
      <c r="E5" s="23"/>
      <c r="F5" s="23"/>
      <c r="G5" s="8" t="s">
        <v>172</v>
      </c>
      <c r="H5" s="8" t="s">
        <v>173</v>
      </c>
      <c r="I5" s="8" t="s">
        <v>174</v>
      </c>
      <c r="J5" s="21"/>
      <c r="K5" s="23"/>
      <c r="L5" s="23"/>
      <c r="M5" s="23"/>
      <c r="N5" s="25"/>
    </row>
    <row r="6" spans="2:14" ht="17.25" thickBot="1" x14ac:dyDescent="0.35">
      <c r="B6" s="4"/>
      <c r="C6" s="4"/>
      <c r="D6" s="5" t="s">
        <v>74</v>
      </c>
      <c r="E6" s="11">
        <v>422014</v>
      </c>
      <c r="F6" s="11">
        <v>237901</v>
      </c>
      <c r="G6" s="12">
        <v>76005</v>
      </c>
      <c r="H6" s="12">
        <v>115310</v>
      </c>
      <c r="I6" s="12">
        <v>42624</v>
      </c>
      <c r="J6" s="13"/>
      <c r="K6" s="11">
        <v>233939</v>
      </c>
      <c r="L6" s="11">
        <v>3962</v>
      </c>
      <c r="M6" s="11">
        <v>184113</v>
      </c>
      <c r="N6" s="10">
        <v>100</v>
      </c>
    </row>
    <row r="7" spans="2:14" ht="17.25" thickBot="1" x14ac:dyDescent="0.35">
      <c r="B7" s="14"/>
      <c r="C7" s="14"/>
      <c r="D7" s="15"/>
      <c r="E7" s="13"/>
      <c r="F7" s="13"/>
      <c r="G7" s="13">
        <v>32.479999999999997</v>
      </c>
      <c r="H7" s="13">
        <v>49.29</v>
      </c>
      <c r="I7" s="13">
        <v>18.22</v>
      </c>
      <c r="J7" s="13"/>
      <c r="K7" s="13"/>
      <c r="L7" s="13"/>
      <c r="M7" s="13"/>
      <c r="N7" s="16"/>
    </row>
    <row r="8" spans="2:14" ht="17.25" thickBot="1" x14ac:dyDescent="0.35">
      <c r="B8" s="4"/>
      <c r="C8" s="4"/>
      <c r="D8" s="5" t="s">
        <v>175</v>
      </c>
      <c r="E8" s="11">
        <v>235850</v>
      </c>
      <c r="F8" s="11">
        <v>134561</v>
      </c>
      <c r="G8" s="12">
        <v>42876</v>
      </c>
      <c r="H8" s="12">
        <v>64266</v>
      </c>
      <c r="I8" s="12">
        <v>25235</v>
      </c>
      <c r="J8" s="13"/>
      <c r="K8" s="11">
        <v>132377</v>
      </c>
      <c r="L8" s="11">
        <v>2184</v>
      </c>
      <c r="M8" s="11">
        <v>101289</v>
      </c>
      <c r="N8" s="10">
        <v>100</v>
      </c>
    </row>
    <row r="9" spans="2:14" ht="17.25" thickBot="1" x14ac:dyDescent="0.35">
      <c r="B9" s="14"/>
      <c r="C9" s="14"/>
      <c r="D9" s="15"/>
      <c r="E9" s="13"/>
      <c r="F9" s="13"/>
      <c r="G9" s="13">
        <v>32.380000000000003</v>
      </c>
      <c r="H9" s="13">
        <v>48.54</v>
      </c>
      <c r="I9" s="13">
        <v>19.059999999999999</v>
      </c>
      <c r="J9" s="13"/>
      <c r="K9" s="13"/>
      <c r="L9" s="13"/>
      <c r="M9" s="13"/>
      <c r="N9" s="16"/>
    </row>
    <row r="10" spans="2:14" ht="17.25" thickBot="1" x14ac:dyDescent="0.35">
      <c r="B10" s="4"/>
      <c r="C10" s="4"/>
      <c r="D10" s="5" t="s">
        <v>176</v>
      </c>
      <c r="E10" s="11">
        <v>186164</v>
      </c>
      <c r="F10" s="11">
        <v>103340</v>
      </c>
      <c r="G10" s="12">
        <v>33129</v>
      </c>
      <c r="H10" s="12">
        <v>51044</v>
      </c>
      <c r="I10" s="12">
        <v>17389</v>
      </c>
      <c r="J10" s="13"/>
      <c r="K10" s="11">
        <v>101562</v>
      </c>
      <c r="L10" s="11">
        <v>1778</v>
      </c>
      <c r="M10" s="11">
        <v>82824</v>
      </c>
      <c r="N10" s="10">
        <v>100</v>
      </c>
    </row>
    <row r="11" spans="2:14" ht="17.25" thickBot="1" x14ac:dyDescent="0.35">
      <c r="B11" s="14"/>
      <c r="C11" s="14"/>
      <c r="D11" s="15"/>
      <c r="E11" s="13"/>
      <c r="F11" s="13"/>
      <c r="G11" s="13">
        <v>32.61</v>
      </c>
      <c r="H11" s="13">
        <v>50.25</v>
      </c>
      <c r="I11" s="13">
        <v>17.12</v>
      </c>
      <c r="J11" s="13"/>
      <c r="K11" s="13"/>
      <c r="L11" s="13"/>
      <c r="M11" s="13"/>
      <c r="N11" s="16"/>
    </row>
    <row r="12" spans="2:14" x14ac:dyDescent="0.3">
      <c r="B12" s="26" t="s">
        <v>177</v>
      </c>
      <c r="C12" s="18" t="str">
        <f>INDEX(G12:N12,1,MATCH(MAX(G15:O15), G15:O15, 0))</f>
        <v>국민의힘</v>
      </c>
      <c r="D12" s="22"/>
      <c r="E12" s="22"/>
      <c r="F12" s="22"/>
      <c r="G12" s="7" t="s">
        <v>10</v>
      </c>
      <c r="H12" s="7" t="s">
        <v>12</v>
      </c>
      <c r="I12" s="20"/>
      <c r="J12" s="20"/>
      <c r="K12" s="22" t="s">
        <v>16</v>
      </c>
      <c r="L12" s="22"/>
      <c r="M12" s="22"/>
      <c r="N12" s="24"/>
    </row>
    <row r="13" spans="2:14" ht="17.25" thickBot="1" x14ac:dyDescent="0.35">
      <c r="B13" s="27"/>
      <c r="C13" s="14"/>
      <c r="D13" s="23"/>
      <c r="E13" s="23"/>
      <c r="F13" s="23"/>
      <c r="G13" s="8" t="s">
        <v>178</v>
      </c>
      <c r="H13" s="8" t="s">
        <v>179</v>
      </c>
      <c r="I13" s="21"/>
      <c r="J13" s="21"/>
      <c r="K13" s="23"/>
      <c r="L13" s="23"/>
      <c r="M13" s="23"/>
      <c r="N13" s="25"/>
    </row>
    <row r="14" spans="2:14" ht="17.25" thickBot="1" x14ac:dyDescent="0.35">
      <c r="B14" s="4"/>
      <c r="C14" s="4"/>
      <c r="D14" s="5" t="s">
        <v>177</v>
      </c>
      <c r="E14" s="11">
        <v>217575</v>
      </c>
      <c r="F14" s="11">
        <v>123410</v>
      </c>
      <c r="G14" s="12">
        <v>35479</v>
      </c>
      <c r="H14" s="12">
        <v>85503</v>
      </c>
      <c r="I14" s="13"/>
      <c r="J14" s="13"/>
      <c r="K14" s="11">
        <v>120982</v>
      </c>
      <c r="L14" s="11">
        <v>2428</v>
      </c>
      <c r="M14" s="11">
        <v>94165</v>
      </c>
      <c r="N14" s="10">
        <v>100</v>
      </c>
    </row>
    <row r="15" spans="2:14" ht="17.25" thickBot="1" x14ac:dyDescent="0.35">
      <c r="B15" s="14"/>
      <c r="C15" s="14"/>
      <c r="D15" s="15"/>
      <c r="E15" s="13"/>
      <c r="F15" s="13"/>
      <c r="G15" s="13">
        <v>29.32</v>
      </c>
      <c r="H15" s="13">
        <v>70.67</v>
      </c>
      <c r="I15" s="13"/>
      <c r="J15" s="13"/>
      <c r="K15" s="13"/>
      <c r="L15" s="13"/>
      <c r="M15" s="13"/>
      <c r="N15" s="16"/>
    </row>
    <row r="16" spans="2:14" x14ac:dyDescent="0.3">
      <c r="B16" s="26" t="s">
        <v>180</v>
      </c>
      <c r="C16" s="18" t="str">
        <f>INDEX(G16:N16,1,MATCH(MAX(G19:O19), G19:O19, 0))</f>
        <v>국민의힘</v>
      </c>
      <c r="D16" s="22"/>
      <c r="E16" s="22"/>
      <c r="F16" s="22"/>
      <c r="G16" s="7" t="s">
        <v>10</v>
      </c>
      <c r="H16" s="7" t="s">
        <v>12</v>
      </c>
      <c r="I16" s="7" t="s">
        <v>14</v>
      </c>
      <c r="J16" s="20"/>
      <c r="K16" s="22" t="s">
        <v>16</v>
      </c>
      <c r="L16" s="22"/>
      <c r="M16" s="22"/>
      <c r="N16" s="24"/>
    </row>
    <row r="17" spans="2:14" ht="17.25" thickBot="1" x14ac:dyDescent="0.35">
      <c r="B17" s="27"/>
      <c r="C17" s="14"/>
      <c r="D17" s="23"/>
      <c r="E17" s="23"/>
      <c r="F17" s="23"/>
      <c r="G17" s="8" t="s">
        <v>181</v>
      </c>
      <c r="H17" s="8" t="s">
        <v>182</v>
      </c>
      <c r="I17" s="8" t="s">
        <v>183</v>
      </c>
      <c r="J17" s="21"/>
      <c r="K17" s="23"/>
      <c r="L17" s="23"/>
      <c r="M17" s="23"/>
      <c r="N17" s="25"/>
    </row>
    <row r="18" spans="2:14" ht="17.25" thickBot="1" x14ac:dyDescent="0.35">
      <c r="B18" s="4"/>
      <c r="C18" s="4"/>
      <c r="D18" s="5" t="s">
        <v>180</v>
      </c>
      <c r="E18" s="11">
        <v>116271</v>
      </c>
      <c r="F18" s="11">
        <v>73975</v>
      </c>
      <c r="G18" s="12">
        <v>18065</v>
      </c>
      <c r="H18" s="12">
        <v>45209</v>
      </c>
      <c r="I18" s="12">
        <v>9013</v>
      </c>
      <c r="J18" s="13"/>
      <c r="K18" s="11">
        <v>72287</v>
      </c>
      <c r="L18" s="11">
        <v>1688</v>
      </c>
      <c r="M18" s="11">
        <v>42296</v>
      </c>
      <c r="N18" s="10">
        <v>100</v>
      </c>
    </row>
    <row r="19" spans="2:14" ht="17.25" thickBot="1" x14ac:dyDescent="0.35">
      <c r="B19" s="14"/>
      <c r="C19" s="14"/>
      <c r="D19" s="15"/>
      <c r="E19" s="13"/>
      <c r="F19" s="13"/>
      <c r="G19" s="13">
        <v>24.99</v>
      </c>
      <c r="H19" s="13">
        <v>62.54</v>
      </c>
      <c r="I19" s="13">
        <v>12.46</v>
      </c>
      <c r="J19" s="13"/>
      <c r="K19" s="13"/>
      <c r="L19" s="13"/>
      <c r="M19" s="13"/>
      <c r="N19" s="16"/>
    </row>
    <row r="20" spans="2:14" x14ac:dyDescent="0.3">
      <c r="B20" s="26" t="s">
        <v>184</v>
      </c>
      <c r="C20" s="18" t="str">
        <f>INDEX(G20:N20,1,MATCH(MAX(G23:O23), G23:O23, 0))</f>
        <v>국민의힘</v>
      </c>
      <c r="D20" s="22"/>
      <c r="E20" s="22"/>
      <c r="F20" s="22"/>
      <c r="G20" s="7" t="s">
        <v>10</v>
      </c>
      <c r="H20" s="7" t="s">
        <v>12</v>
      </c>
      <c r="I20" s="20"/>
      <c r="J20" s="20"/>
      <c r="K20" s="22" t="s">
        <v>16</v>
      </c>
      <c r="L20" s="22"/>
      <c r="M20" s="22"/>
      <c r="N20" s="24"/>
    </row>
    <row r="21" spans="2:14" ht="17.25" thickBot="1" x14ac:dyDescent="0.35">
      <c r="B21" s="27"/>
      <c r="C21" s="14"/>
      <c r="D21" s="23"/>
      <c r="E21" s="23"/>
      <c r="F21" s="23"/>
      <c r="G21" s="8" t="s">
        <v>185</v>
      </c>
      <c r="H21" s="8" t="s">
        <v>186</v>
      </c>
      <c r="I21" s="21"/>
      <c r="J21" s="21"/>
      <c r="K21" s="23"/>
      <c r="L21" s="23"/>
      <c r="M21" s="23"/>
      <c r="N21" s="25"/>
    </row>
    <row r="22" spans="2:14" ht="17.25" thickBot="1" x14ac:dyDescent="0.35">
      <c r="B22" s="4"/>
      <c r="C22" s="4"/>
      <c r="D22" s="5" t="s">
        <v>184</v>
      </c>
      <c r="E22" s="11">
        <v>135520</v>
      </c>
      <c r="F22" s="11">
        <v>88644</v>
      </c>
      <c r="G22" s="12">
        <v>42646</v>
      </c>
      <c r="H22" s="12">
        <v>44245</v>
      </c>
      <c r="I22" s="13"/>
      <c r="J22" s="13"/>
      <c r="K22" s="11">
        <v>86891</v>
      </c>
      <c r="L22" s="11">
        <v>1753</v>
      </c>
      <c r="M22" s="11">
        <v>46876</v>
      </c>
      <c r="N22" s="10">
        <v>100</v>
      </c>
    </row>
    <row r="23" spans="2:14" ht="17.25" thickBot="1" x14ac:dyDescent="0.35">
      <c r="B23" s="14"/>
      <c r="C23" s="14"/>
      <c r="D23" s="15"/>
      <c r="E23" s="13"/>
      <c r="F23" s="13"/>
      <c r="G23" s="13">
        <v>49.07</v>
      </c>
      <c r="H23" s="13">
        <v>50.92</v>
      </c>
      <c r="I23" s="13"/>
      <c r="J23" s="13"/>
      <c r="K23" s="13"/>
      <c r="L23" s="13"/>
      <c r="M23" s="13"/>
      <c r="N23" s="16"/>
    </row>
    <row r="24" spans="2:14" x14ac:dyDescent="0.3">
      <c r="B24" s="26" t="s">
        <v>187</v>
      </c>
      <c r="C24" s="18" t="str">
        <f>INDEX(G24:N24,1,MATCH(MAX(G27:O27), G27:O27, 0))</f>
        <v>국민의힘</v>
      </c>
      <c r="D24" s="22"/>
      <c r="E24" s="22"/>
      <c r="F24" s="22"/>
      <c r="G24" s="7" t="s">
        <v>10</v>
      </c>
      <c r="H24" s="7" t="s">
        <v>12</v>
      </c>
      <c r="I24" s="7" t="s">
        <v>24</v>
      </c>
      <c r="J24" s="7" t="s">
        <v>14</v>
      </c>
      <c r="K24" s="22" t="s">
        <v>16</v>
      </c>
      <c r="L24" s="22"/>
      <c r="M24" s="22"/>
      <c r="N24" s="24"/>
    </row>
    <row r="25" spans="2:14" ht="17.25" thickBot="1" x14ac:dyDescent="0.35">
      <c r="B25" s="27"/>
      <c r="C25" s="14"/>
      <c r="D25" s="23"/>
      <c r="E25" s="23"/>
      <c r="F25" s="23"/>
      <c r="G25" s="8" t="s">
        <v>188</v>
      </c>
      <c r="H25" s="8" t="s">
        <v>189</v>
      </c>
      <c r="I25" s="8" t="s">
        <v>190</v>
      </c>
      <c r="J25" s="8" t="s">
        <v>191</v>
      </c>
      <c r="K25" s="23"/>
      <c r="L25" s="23"/>
      <c r="M25" s="23"/>
      <c r="N25" s="25"/>
    </row>
    <row r="26" spans="2:14" ht="17.25" thickBot="1" x14ac:dyDescent="0.35">
      <c r="B26" s="4"/>
      <c r="C26" s="4"/>
      <c r="D26" s="5" t="s">
        <v>187</v>
      </c>
      <c r="E26" s="11">
        <v>340775</v>
      </c>
      <c r="F26" s="11">
        <v>183009</v>
      </c>
      <c r="G26" s="12">
        <v>52099</v>
      </c>
      <c r="H26" s="12">
        <v>120658</v>
      </c>
      <c r="I26" s="12">
        <v>3868</v>
      </c>
      <c r="J26" s="12">
        <v>4048</v>
      </c>
      <c r="K26" s="11">
        <v>180673</v>
      </c>
      <c r="L26" s="11">
        <v>2336</v>
      </c>
      <c r="M26" s="11">
        <v>157766</v>
      </c>
      <c r="N26" s="10">
        <v>100</v>
      </c>
    </row>
    <row r="27" spans="2:14" ht="17.25" thickBot="1" x14ac:dyDescent="0.35">
      <c r="B27" s="14"/>
      <c r="C27" s="14"/>
      <c r="D27" s="15"/>
      <c r="E27" s="13"/>
      <c r="F27" s="13"/>
      <c r="G27" s="13">
        <v>28.83</v>
      </c>
      <c r="H27" s="13">
        <v>66.78</v>
      </c>
      <c r="I27" s="13">
        <v>2.14</v>
      </c>
      <c r="J27" s="13">
        <v>2.2400000000000002</v>
      </c>
      <c r="K27" s="13"/>
      <c r="L27" s="13"/>
      <c r="M27" s="13"/>
      <c r="N27" s="16"/>
    </row>
    <row r="28" spans="2:14" x14ac:dyDescent="0.3">
      <c r="B28" s="26" t="s">
        <v>192</v>
      </c>
      <c r="C28" s="18" t="str">
        <f>INDEX(G28:N28,1,MATCH(MAX(G31:O31), G31:O31, 0))</f>
        <v>국민의힘</v>
      </c>
      <c r="D28" s="22"/>
      <c r="E28" s="22"/>
      <c r="F28" s="22"/>
      <c r="G28" s="7" t="s">
        <v>10</v>
      </c>
      <c r="H28" s="7" t="s">
        <v>12</v>
      </c>
      <c r="I28" s="7" t="s">
        <v>14</v>
      </c>
      <c r="J28" s="20"/>
      <c r="K28" s="22" t="s">
        <v>16</v>
      </c>
      <c r="L28" s="22"/>
      <c r="M28" s="22"/>
      <c r="N28" s="24"/>
    </row>
    <row r="29" spans="2:14" ht="17.25" thickBot="1" x14ac:dyDescent="0.35">
      <c r="B29" s="27"/>
      <c r="C29" s="14"/>
      <c r="D29" s="23"/>
      <c r="E29" s="23"/>
      <c r="F29" s="23"/>
      <c r="G29" s="8" t="s">
        <v>193</v>
      </c>
      <c r="H29" s="8" t="s">
        <v>194</v>
      </c>
      <c r="I29" s="8" t="s">
        <v>195</v>
      </c>
      <c r="J29" s="21"/>
      <c r="K29" s="23"/>
      <c r="L29" s="23"/>
      <c r="M29" s="23"/>
      <c r="N29" s="25"/>
    </row>
    <row r="30" spans="2:14" ht="17.25" thickBot="1" x14ac:dyDescent="0.35">
      <c r="B30" s="4"/>
      <c r="C30" s="4"/>
      <c r="D30" s="5" t="s">
        <v>192</v>
      </c>
      <c r="E30" s="11">
        <v>85837</v>
      </c>
      <c r="F30" s="11">
        <v>56801</v>
      </c>
      <c r="G30" s="12">
        <v>19754</v>
      </c>
      <c r="H30" s="12">
        <v>32805</v>
      </c>
      <c r="I30" s="12">
        <v>2757</v>
      </c>
      <c r="J30" s="13"/>
      <c r="K30" s="11">
        <v>55316</v>
      </c>
      <c r="L30" s="11">
        <v>1485</v>
      </c>
      <c r="M30" s="11">
        <v>29036</v>
      </c>
      <c r="N30" s="10">
        <v>100</v>
      </c>
    </row>
    <row r="31" spans="2:14" ht="17.25" thickBot="1" x14ac:dyDescent="0.35">
      <c r="B31" s="14"/>
      <c r="C31" s="14"/>
      <c r="D31" s="15"/>
      <c r="E31" s="13"/>
      <c r="F31" s="13"/>
      <c r="G31" s="13">
        <v>35.71</v>
      </c>
      <c r="H31" s="13">
        <v>59.3</v>
      </c>
      <c r="I31" s="13">
        <v>4.9800000000000004</v>
      </c>
      <c r="J31" s="13"/>
      <c r="K31" s="13"/>
      <c r="L31" s="13"/>
      <c r="M31" s="13"/>
      <c r="N31" s="16"/>
    </row>
    <row r="32" spans="2:14" x14ac:dyDescent="0.3">
      <c r="B32" s="26" t="s">
        <v>196</v>
      </c>
      <c r="C32" s="18" t="str">
        <f>INDEX(G32:N32,1,MATCH(MAX(G35:O35), G35:O35, 0))</f>
        <v>국민의힘</v>
      </c>
      <c r="D32" s="22"/>
      <c r="E32" s="22"/>
      <c r="F32" s="22"/>
      <c r="G32" s="7" t="s">
        <v>10</v>
      </c>
      <c r="H32" s="7" t="s">
        <v>12</v>
      </c>
      <c r="I32" s="7" t="s">
        <v>14</v>
      </c>
      <c r="J32" s="20"/>
      <c r="K32" s="22" t="s">
        <v>16</v>
      </c>
      <c r="L32" s="22"/>
      <c r="M32" s="22"/>
      <c r="N32" s="24"/>
    </row>
    <row r="33" spans="2:14" ht="17.25" thickBot="1" x14ac:dyDescent="0.35">
      <c r="B33" s="27"/>
      <c r="C33" s="14"/>
      <c r="D33" s="23"/>
      <c r="E33" s="23"/>
      <c r="F33" s="23"/>
      <c r="G33" s="8" t="s">
        <v>197</v>
      </c>
      <c r="H33" s="8" t="s">
        <v>198</v>
      </c>
      <c r="I33" s="8" t="s">
        <v>199</v>
      </c>
      <c r="J33" s="21"/>
      <c r="K33" s="23"/>
      <c r="L33" s="23"/>
      <c r="M33" s="23"/>
      <c r="N33" s="25"/>
    </row>
    <row r="34" spans="2:14" ht="17.25" thickBot="1" x14ac:dyDescent="0.35">
      <c r="B34" s="4"/>
      <c r="C34" s="4"/>
      <c r="D34" s="5" t="s">
        <v>196</v>
      </c>
      <c r="E34" s="11">
        <v>85726</v>
      </c>
      <c r="F34" s="11">
        <v>55505</v>
      </c>
      <c r="G34" s="12">
        <v>7909</v>
      </c>
      <c r="H34" s="12">
        <v>26442</v>
      </c>
      <c r="I34" s="12">
        <v>19958</v>
      </c>
      <c r="J34" s="13"/>
      <c r="K34" s="11">
        <v>54309</v>
      </c>
      <c r="L34" s="11">
        <v>1196</v>
      </c>
      <c r="M34" s="11">
        <v>30221</v>
      </c>
      <c r="N34" s="10">
        <v>100</v>
      </c>
    </row>
    <row r="35" spans="2:14" ht="17.25" thickBot="1" x14ac:dyDescent="0.35">
      <c r="B35" s="14"/>
      <c r="C35" s="14"/>
      <c r="D35" s="15"/>
      <c r="E35" s="13"/>
      <c r="F35" s="13"/>
      <c r="G35" s="13">
        <v>14.56</v>
      </c>
      <c r="H35" s="13">
        <v>48.68</v>
      </c>
      <c r="I35" s="13">
        <v>36.74</v>
      </c>
      <c r="J35" s="13"/>
      <c r="K35" s="13"/>
      <c r="L35" s="13"/>
      <c r="M35" s="13"/>
      <c r="N35" s="16"/>
    </row>
    <row r="36" spans="2:14" x14ac:dyDescent="0.3">
      <c r="B36" s="26" t="s">
        <v>200</v>
      </c>
      <c r="C36" s="18" t="str">
        <f>INDEX(G36:N36,1,MATCH(MAX(G39:O39), G39:O39, 0))</f>
        <v>국민의힘</v>
      </c>
      <c r="D36" s="22"/>
      <c r="E36" s="22"/>
      <c r="F36" s="22"/>
      <c r="G36" s="7" t="s">
        <v>10</v>
      </c>
      <c r="H36" s="7" t="s">
        <v>12</v>
      </c>
      <c r="I36" s="7" t="s">
        <v>14</v>
      </c>
      <c r="J36" s="7" t="s">
        <v>14</v>
      </c>
      <c r="K36" s="22" t="s">
        <v>16</v>
      </c>
      <c r="L36" s="22"/>
      <c r="M36" s="22"/>
      <c r="N36" s="24"/>
    </row>
    <row r="37" spans="2:14" ht="17.25" thickBot="1" x14ac:dyDescent="0.35">
      <c r="B37" s="27"/>
      <c r="C37" s="14"/>
      <c r="D37" s="23"/>
      <c r="E37" s="23"/>
      <c r="F37" s="23"/>
      <c r="G37" s="8" t="s">
        <v>201</v>
      </c>
      <c r="H37" s="8" t="s">
        <v>202</v>
      </c>
      <c r="I37" s="8" t="s">
        <v>203</v>
      </c>
      <c r="J37" s="8" t="s">
        <v>204</v>
      </c>
      <c r="K37" s="23"/>
      <c r="L37" s="23"/>
      <c r="M37" s="23"/>
      <c r="N37" s="25"/>
    </row>
    <row r="38" spans="2:14" ht="17.25" thickBot="1" x14ac:dyDescent="0.35">
      <c r="B38" s="4"/>
      <c r="C38" s="4"/>
      <c r="D38" s="5" t="s">
        <v>200</v>
      </c>
      <c r="E38" s="11">
        <v>80742</v>
      </c>
      <c r="F38" s="11">
        <v>55434</v>
      </c>
      <c r="G38" s="12">
        <v>12272</v>
      </c>
      <c r="H38" s="12">
        <v>26032</v>
      </c>
      <c r="I38" s="12">
        <v>10440</v>
      </c>
      <c r="J38" s="12">
        <v>5108</v>
      </c>
      <c r="K38" s="11">
        <v>53852</v>
      </c>
      <c r="L38" s="11">
        <v>1582</v>
      </c>
      <c r="M38" s="11">
        <v>25308</v>
      </c>
      <c r="N38" s="10">
        <v>100</v>
      </c>
    </row>
    <row r="39" spans="2:14" ht="17.25" thickBot="1" x14ac:dyDescent="0.35">
      <c r="B39" s="14"/>
      <c r="C39" s="14"/>
      <c r="D39" s="15"/>
      <c r="E39" s="13"/>
      <c r="F39" s="13"/>
      <c r="G39" s="13">
        <v>22.78</v>
      </c>
      <c r="H39" s="13">
        <v>48.33</v>
      </c>
      <c r="I39" s="13">
        <v>19.38</v>
      </c>
      <c r="J39" s="13">
        <v>9.48</v>
      </c>
      <c r="K39" s="13"/>
      <c r="L39" s="13"/>
      <c r="M39" s="13"/>
      <c r="N39" s="16"/>
    </row>
    <row r="40" spans="2:14" x14ac:dyDescent="0.3">
      <c r="B40" s="26" t="s">
        <v>205</v>
      </c>
      <c r="C40" s="18" t="str">
        <f>INDEX(G40:N40,1,MATCH(MAX(G43:O43), G43:O43, 0))</f>
        <v>국민의힘</v>
      </c>
      <c r="D40" s="22"/>
      <c r="E40" s="22"/>
      <c r="F40" s="22"/>
      <c r="G40" s="7" t="s">
        <v>10</v>
      </c>
      <c r="H40" s="7" t="s">
        <v>12</v>
      </c>
      <c r="I40" s="7" t="s">
        <v>14</v>
      </c>
      <c r="J40" s="20"/>
      <c r="K40" s="22" t="s">
        <v>16</v>
      </c>
      <c r="L40" s="22"/>
      <c r="M40" s="22"/>
      <c r="N40" s="24"/>
    </row>
    <row r="41" spans="2:14" ht="17.25" thickBot="1" x14ac:dyDescent="0.35">
      <c r="B41" s="27"/>
      <c r="C41" s="14"/>
      <c r="D41" s="23"/>
      <c r="E41" s="23"/>
      <c r="F41" s="23"/>
      <c r="G41" s="8" t="s">
        <v>206</v>
      </c>
      <c r="H41" s="8" t="s">
        <v>207</v>
      </c>
      <c r="I41" s="8" t="s">
        <v>208</v>
      </c>
      <c r="J41" s="21"/>
      <c r="K41" s="23"/>
      <c r="L41" s="23"/>
      <c r="M41" s="23"/>
      <c r="N41" s="25"/>
    </row>
    <row r="42" spans="2:14" ht="17.25" thickBot="1" x14ac:dyDescent="0.35">
      <c r="B42" s="4"/>
      <c r="C42" s="4"/>
      <c r="D42" s="5" t="s">
        <v>205</v>
      </c>
      <c r="E42" s="11">
        <v>58628</v>
      </c>
      <c r="F42" s="11">
        <v>41854</v>
      </c>
      <c r="G42" s="12">
        <v>4601</v>
      </c>
      <c r="H42" s="12">
        <v>21355</v>
      </c>
      <c r="I42" s="12">
        <v>15026</v>
      </c>
      <c r="J42" s="13"/>
      <c r="K42" s="11">
        <v>40982</v>
      </c>
      <c r="L42" s="6">
        <v>872</v>
      </c>
      <c r="M42" s="11">
        <v>16774</v>
      </c>
      <c r="N42" s="10">
        <v>100</v>
      </c>
    </row>
    <row r="43" spans="2:14" ht="17.25" thickBot="1" x14ac:dyDescent="0.35">
      <c r="B43" s="14"/>
      <c r="C43" s="14"/>
      <c r="D43" s="15"/>
      <c r="E43" s="13"/>
      <c r="F43" s="13"/>
      <c r="G43" s="13">
        <v>11.22</v>
      </c>
      <c r="H43" s="13">
        <v>52.1</v>
      </c>
      <c r="I43" s="13">
        <v>36.659999999999997</v>
      </c>
      <c r="J43" s="13"/>
      <c r="K43" s="13"/>
      <c r="L43" s="13"/>
      <c r="M43" s="13"/>
      <c r="N43" s="16"/>
    </row>
    <row r="44" spans="2:14" x14ac:dyDescent="0.3">
      <c r="B44" s="26" t="s">
        <v>209</v>
      </c>
      <c r="C44" s="18" t="str">
        <f>INDEX(G44:N44,1,MATCH(MAX(G47:O47), G47:O47, 0))</f>
        <v>국민의힘</v>
      </c>
      <c r="D44" s="22"/>
      <c r="E44" s="22"/>
      <c r="F44" s="22"/>
      <c r="G44" s="7" t="s">
        <v>10</v>
      </c>
      <c r="H44" s="7" t="s">
        <v>12</v>
      </c>
      <c r="I44" s="7" t="s">
        <v>212</v>
      </c>
      <c r="J44" s="20"/>
      <c r="K44" s="22" t="s">
        <v>16</v>
      </c>
      <c r="L44" s="22"/>
      <c r="M44" s="22"/>
      <c r="N44" s="24"/>
    </row>
    <row r="45" spans="2:14" ht="17.25" thickBot="1" x14ac:dyDescent="0.35">
      <c r="B45" s="27"/>
      <c r="C45" s="14"/>
      <c r="D45" s="23"/>
      <c r="E45" s="23"/>
      <c r="F45" s="23"/>
      <c r="G45" s="8" t="s">
        <v>210</v>
      </c>
      <c r="H45" s="8" t="s">
        <v>211</v>
      </c>
      <c r="I45" s="8" t="s">
        <v>213</v>
      </c>
      <c r="J45" s="21"/>
      <c r="K45" s="23"/>
      <c r="L45" s="23"/>
      <c r="M45" s="23"/>
      <c r="N45" s="25"/>
    </row>
    <row r="46" spans="2:14" ht="17.25" thickBot="1" x14ac:dyDescent="0.35">
      <c r="B46" s="4"/>
      <c r="C46" s="4"/>
      <c r="D46" s="5" t="s">
        <v>209</v>
      </c>
      <c r="E46" s="11">
        <v>231808</v>
      </c>
      <c r="F46" s="11">
        <v>127138</v>
      </c>
      <c r="G46" s="12">
        <v>38581</v>
      </c>
      <c r="H46" s="12">
        <v>84861</v>
      </c>
      <c r="I46" s="12">
        <v>1181</v>
      </c>
      <c r="J46" s="13"/>
      <c r="K46" s="11">
        <v>124623</v>
      </c>
      <c r="L46" s="11">
        <v>2515</v>
      </c>
      <c r="M46" s="11">
        <v>104670</v>
      </c>
      <c r="N46" s="10">
        <v>100</v>
      </c>
    </row>
    <row r="47" spans="2:14" ht="17.25" thickBot="1" x14ac:dyDescent="0.35">
      <c r="B47" s="14"/>
      <c r="C47" s="14"/>
      <c r="D47" s="15"/>
      <c r="E47" s="13"/>
      <c r="F47" s="13"/>
      <c r="G47" s="13">
        <v>30.95</v>
      </c>
      <c r="H47" s="13">
        <v>68.09</v>
      </c>
      <c r="I47" s="13">
        <v>0.94</v>
      </c>
      <c r="J47" s="13"/>
      <c r="K47" s="13"/>
      <c r="L47" s="13"/>
      <c r="M47" s="13"/>
      <c r="N47" s="16"/>
    </row>
    <row r="48" spans="2:14" x14ac:dyDescent="0.3">
      <c r="B48" s="26" t="s">
        <v>214</v>
      </c>
      <c r="C48" s="18" t="str">
        <f>INDEX(G48:N48,1,MATCH(MAX(G51:O51), G51:O51, 0))</f>
        <v>국민의힘</v>
      </c>
      <c r="D48" s="22"/>
      <c r="E48" s="22"/>
      <c r="F48" s="22"/>
      <c r="G48" s="7" t="s">
        <v>12</v>
      </c>
      <c r="H48" s="7" t="s">
        <v>14</v>
      </c>
      <c r="I48" s="20"/>
      <c r="J48" s="20"/>
      <c r="K48" s="22" t="s">
        <v>16</v>
      </c>
      <c r="L48" s="22"/>
      <c r="M48" s="22"/>
      <c r="N48" s="24"/>
    </row>
    <row r="49" spans="2:14" ht="17.25" thickBot="1" x14ac:dyDescent="0.35">
      <c r="B49" s="27"/>
      <c r="C49" s="14"/>
      <c r="D49" s="23"/>
      <c r="E49" s="23"/>
      <c r="F49" s="23"/>
      <c r="G49" s="8" t="s">
        <v>215</v>
      </c>
      <c r="H49" s="8" t="s">
        <v>216</v>
      </c>
      <c r="I49" s="21"/>
      <c r="J49" s="21"/>
      <c r="K49" s="23"/>
      <c r="L49" s="23"/>
      <c r="M49" s="23"/>
      <c r="N49" s="25"/>
    </row>
    <row r="50" spans="2:14" ht="17.25" thickBot="1" x14ac:dyDescent="0.35">
      <c r="B50" s="4"/>
      <c r="C50" s="4"/>
      <c r="D50" s="5" t="s">
        <v>214</v>
      </c>
      <c r="E50" s="11">
        <v>45035</v>
      </c>
      <c r="F50" s="11">
        <v>33552</v>
      </c>
      <c r="G50" s="12">
        <v>23522</v>
      </c>
      <c r="H50" s="12">
        <v>8668</v>
      </c>
      <c r="I50" s="13"/>
      <c r="J50" s="13"/>
      <c r="K50" s="11">
        <v>32190</v>
      </c>
      <c r="L50" s="11">
        <v>1362</v>
      </c>
      <c r="M50" s="11">
        <v>11483</v>
      </c>
      <c r="N50" s="10">
        <v>100</v>
      </c>
    </row>
    <row r="51" spans="2:14" ht="17.25" thickBot="1" x14ac:dyDescent="0.35">
      <c r="B51" s="14"/>
      <c r="C51" s="14"/>
      <c r="D51" s="15"/>
      <c r="E51" s="13"/>
      <c r="F51" s="13"/>
      <c r="G51" s="13">
        <v>73.069999999999993</v>
      </c>
      <c r="H51" s="13">
        <v>26.92</v>
      </c>
      <c r="I51" s="13"/>
      <c r="J51" s="13"/>
      <c r="K51" s="13"/>
      <c r="L51" s="13"/>
      <c r="M51" s="13"/>
      <c r="N51" s="16"/>
    </row>
    <row r="52" spans="2:14" x14ac:dyDescent="0.3">
      <c r="B52" s="26" t="s">
        <v>217</v>
      </c>
      <c r="C52" s="18" t="str">
        <f>INDEX(G52:N52,1,MATCH(MAX(G55:O55), G55:O55, 0))</f>
        <v>국민의힘</v>
      </c>
      <c r="D52" s="22"/>
      <c r="E52" s="22"/>
      <c r="F52" s="22"/>
      <c r="G52" s="7" t="s">
        <v>10</v>
      </c>
      <c r="H52" s="7" t="s">
        <v>12</v>
      </c>
      <c r="I52" s="20"/>
      <c r="J52" s="20"/>
      <c r="K52" s="22" t="s">
        <v>16</v>
      </c>
      <c r="L52" s="22"/>
      <c r="M52" s="22"/>
      <c r="N52" s="24"/>
    </row>
    <row r="53" spans="2:14" ht="17.25" thickBot="1" x14ac:dyDescent="0.35">
      <c r="B53" s="27"/>
      <c r="C53" s="14"/>
      <c r="D53" s="23"/>
      <c r="E53" s="23"/>
      <c r="F53" s="23"/>
      <c r="G53" s="8" t="s">
        <v>218</v>
      </c>
      <c r="H53" s="8" t="s">
        <v>219</v>
      </c>
      <c r="I53" s="21"/>
      <c r="J53" s="21"/>
      <c r="K53" s="23"/>
      <c r="L53" s="23"/>
      <c r="M53" s="23"/>
      <c r="N53" s="25"/>
    </row>
    <row r="54" spans="2:14" ht="17.25" thickBot="1" x14ac:dyDescent="0.35">
      <c r="B54" s="4"/>
      <c r="C54" s="4"/>
      <c r="D54" s="5" t="s">
        <v>217</v>
      </c>
      <c r="E54" s="11">
        <v>21785</v>
      </c>
      <c r="F54" s="11">
        <v>16674</v>
      </c>
      <c r="G54" s="12">
        <v>5144</v>
      </c>
      <c r="H54" s="12">
        <v>11083</v>
      </c>
      <c r="I54" s="13"/>
      <c r="J54" s="13"/>
      <c r="K54" s="11">
        <v>16227</v>
      </c>
      <c r="L54" s="6">
        <v>447</v>
      </c>
      <c r="M54" s="11">
        <v>5111</v>
      </c>
      <c r="N54" s="10">
        <v>100</v>
      </c>
    </row>
    <row r="55" spans="2:14" ht="17.25" thickBot="1" x14ac:dyDescent="0.35">
      <c r="B55" s="14"/>
      <c r="C55" s="14"/>
      <c r="D55" s="15"/>
      <c r="E55" s="13"/>
      <c r="F55" s="13"/>
      <c r="G55" s="13">
        <v>31.7</v>
      </c>
      <c r="H55" s="13">
        <v>68.290000000000006</v>
      </c>
      <c r="I55" s="13"/>
      <c r="J55" s="13"/>
      <c r="K55" s="13"/>
      <c r="L55" s="13"/>
      <c r="M55" s="13"/>
      <c r="N55" s="16"/>
    </row>
    <row r="56" spans="2:14" x14ac:dyDescent="0.3">
      <c r="B56" s="26" t="s">
        <v>220</v>
      </c>
      <c r="C56" s="18" t="str">
        <f>INDEX(G56:N56,1,MATCH(MAX(G59:O59), G59:O59, 0))</f>
        <v>국민의힘</v>
      </c>
      <c r="D56" s="22"/>
      <c r="E56" s="22"/>
      <c r="F56" s="22"/>
      <c r="G56" s="7" t="s">
        <v>10</v>
      </c>
      <c r="H56" s="7" t="s">
        <v>12</v>
      </c>
      <c r="I56" s="20"/>
      <c r="J56" s="20"/>
      <c r="K56" s="22" t="s">
        <v>16</v>
      </c>
      <c r="L56" s="22"/>
      <c r="M56" s="22"/>
      <c r="N56" s="24"/>
    </row>
    <row r="57" spans="2:14" ht="17.25" thickBot="1" x14ac:dyDescent="0.35">
      <c r="B57" s="27"/>
      <c r="C57" s="14"/>
      <c r="D57" s="23"/>
      <c r="E57" s="23"/>
      <c r="F57" s="23"/>
      <c r="G57" s="8" t="s">
        <v>221</v>
      </c>
      <c r="H57" s="8" t="s">
        <v>222</v>
      </c>
      <c r="I57" s="21"/>
      <c r="J57" s="21"/>
      <c r="K57" s="23"/>
      <c r="L57" s="23"/>
      <c r="M57" s="23"/>
      <c r="N57" s="25"/>
    </row>
    <row r="58" spans="2:14" ht="17.25" thickBot="1" x14ac:dyDescent="0.35">
      <c r="B58" s="4"/>
      <c r="C58" s="4"/>
      <c r="D58" s="5" t="s">
        <v>220</v>
      </c>
      <c r="E58" s="11">
        <v>14900</v>
      </c>
      <c r="F58" s="11">
        <v>11956</v>
      </c>
      <c r="G58" s="12">
        <v>2754</v>
      </c>
      <c r="H58" s="12">
        <v>8867</v>
      </c>
      <c r="I58" s="13"/>
      <c r="J58" s="13"/>
      <c r="K58" s="11">
        <v>11621</v>
      </c>
      <c r="L58" s="6">
        <v>335</v>
      </c>
      <c r="M58" s="11">
        <v>2944</v>
      </c>
      <c r="N58" s="10">
        <v>100</v>
      </c>
    </row>
    <row r="59" spans="2:14" ht="17.25" thickBot="1" x14ac:dyDescent="0.35">
      <c r="B59" s="14"/>
      <c r="C59" s="14"/>
      <c r="D59" s="15"/>
      <c r="E59" s="13"/>
      <c r="F59" s="13"/>
      <c r="G59" s="13">
        <v>23.69</v>
      </c>
      <c r="H59" s="13">
        <v>76.3</v>
      </c>
      <c r="I59" s="13"/>
      <c r="J59" s="13"/>
      <c r="K59" s="13"/>
      <c r="L59" s="13"/>
      <c r="M59" s="13"/>
      <c r="N59" s="16"/>
    </row>
    <row r="60" spans="2:14" x14ac:dyDescent="0.3">
      <c r="B60" s="26" t="s">
        <v>223</v>
      </c>
      <c r="C60" s="18" t="str">
        <f>INDEX(G60:N60,1,MATCH(MAX(G63:O63), G63:O63, 0))</f>
        <v>국민의힘</v>
      </c>
      <c r="D60" s="22"/>
      <c r="E60" s="22"/>
      <c r="F60" s="22"/>
      <c r="G60" s="7" t="s">
        <v>10</v>
      </c>
      <c r="H60" s="7" t="s">
        <v>12</v>
      </c>
      <c r="I60" s="7" t="s">
        <v>14</v>
      </c>
      <c r="J60" s="7" t="s">
        <v>14</v>
      </c>
      <c r="K60" s="22" t="s">
        <v>16</v>
      </c>
      <c r="L60" s="22"/>
      <c r="M60" s="22"/>
      <c r="N60" s="24"/>
    </row>
    <row r="61" spans="2:14" ht="17.25" thickBot="1" x14ac:dyDescent="0.35">
      <c r="B61" s="27"/>
      <c r="C61" s="14"/>
      <c r="D61" s="23"/>
      <c r="E61" s="23"/>
      <c r="F61" s="23"/>
      <c r="G61" s="8" t="s">
        <v>224</v>
      </c>
      <c r="H61" s="8" t="s">
        <v>225</v>
      </c>
      <c r="I61" s="8" t="s">
        <v>226</v>
      </c>
      <c r="J61" s="8" t="s">
        <v>227</v>
      </c>
      <c r="K61" s="23"/>
      <c r="L61" s="23"/>
      <c r="M61" s="23"/>
      <c r="N61" s="25"/>
    </row>
    <row r="62" spans="2:14" ht="17.25" thickBot="1" x14ac:dyDescent="0.35">
      <c r="B62" s="4"/>
      <c r="C62" s="4"/>
      <c r="D62" s="5" t="s">
        <v>223</v>
      </c>
      <c r="E62" s="11">
        <v>30261</v>
      </c>
      <c r="F62" s="11">
        <v>21642</v>
      </c>
      <c r="G62" s="12">
        <v>3539</v>
      </c>
      <c r="H62" s="12">
        <v>11810</v>
      </c>
      <c r="I62" s="13">
        <v>779</v>
      </c>
      <c r="J62" s="12">
        <v>4809</v>
      </c>
      <c r="K62" s="11">
        <v>20937</v>
      </c>
      <c r="L62" s="6">
        <v>705</v>
      </c>
      <c r="M62" s="11">
        <v>8619</v>
      </c>
      <c r="N62" s="10">
        <v>100</v>
      </c>
    </row>
    <row r="63" spans="2:14" ht="17.25" thickBot="1" x14ac:dyDescent="0.35">
      <c r="B63" s="14"/>
      <c r="C63" s="14"/>
      <c r="D63" s="15"/>
      <c r="E63" s="13"/>
      <c r="F63" s="13"/>
      <c r="G63" s="13">
        <v>16.899999999999999</v>
      </c>
      <c r="H63" s="13">
        <v>56.4</v>
      </c>
      <c r="I63" s="13">
        <v>3.72</v>
      </c>
      <c r="J63" s="13">
        <v>22.96</v>
      </c>
      <c r="K63" s="13"/>
      <c r="L63" s="13"/>
      <c r="M63" s="13"/>
      <c r="N63" s="16"/>
    </row>
    <row r="64" spans="2:14" x14ac:dyDescent="0.3">
      <c r="B64" s="26" t="s">
        <v>228</v>
      </c>
      <c r="C64" s="18" t="str">
        <f t="shared" ref="C64" si="0">INDEX(G64:N64,1,MATCH(MAX(G67:O67), G67:O67, 0))</f>
        <v>무소속</v>
      </c>
      <c r="D64" s="22"/>
      <c r="E64" s="22"/>
      <c r="F64" s="22"/>
      <c r="G64" s="7" t="s">
        <v>12</v>
      </c>
      <c r="H64" s="7" t="s">
        <v>14</v>
      </c>
      <c r="I64" s="7" t="s">
        <v>14</v>
      </c>
      <c r="J64" s="20"/>
      <c r="K64" s="22" t="s">
        <v>16</v>
      </c>
      <c r="L64" s="22"/>
      <c r="M64" s="22"/>
      <c r="N64" s="24"/>
    </row>
    <row r="65" spans="2:14" ht="17.25" thickBot="1" x14ac:dyDescent="0.35">
      <c r="B65" s="27"/>
      <c r="C65" s="14"/>
      <c r="D65" s="23"/>
      <c r="E65" s="23"/>
      <c r="F65" s="23"/>
      <c r="G65" s="8" t="s">
        <v>229</v>
      </c>
      <c r="H65" s="8" t="s">
        <v>230</v>
      </c>
      <c r="I65" s="8" t="s">
        <v>231</v>
      </c>
      <c r="J65" s="21"/>
      <c r="K65" s="23"/>
      <c r="L65" s="23"/>
      <c r="M65" s="23"/>
      <c r="N65" s="25"/>
    </row>
    <row r="66" spans="2:14" ht="17.25" thickBot="1" x14ac:dyDescent="0.35">
      <c r="B66" s="4"/>
      <c r="C66" s="4"/>
      <c r="D66" s="5" t="s">
        <v>228</v>
      </c>
      <c r="E66" s="11">
        <v>37571</v>
      </c>
      <c r="F66" s="11">
        <v>27283</v>
      </c>
      <c r="G66" s="12">
        <v>10505</v>
      </c>
      <c r="H66" s="12">
        <v>13341</v>
      </c>
      <c r="I66" s="12">
        <v>2769</v>
      </c>
      <c r="J66" s="13"/>
      <c r="K66" s="11">
        <v>26615</v>
      </c>
      <c r="L66" s="6">
        <v>668</v>
      </c>
      <c r="M66" s="11">
        <v>10288</v>
      </c>
      <c r="N66" s="10">
        <v>100</v>
      </c>
    </row>
    <row r="67" spans="2:14" ht="17.25" thickBot="1" x14ac:dyDescent="0.35">
      <c r="B67" s="14"/>
      <c r="C67" s="14"/>
      <c r="D67" s="15"/>
      <c r="E67" s="13"/>
      <c r="F67" s="13"/>
      <c r="G67" s="13">
        <v>39.47</v>
      </c>
      <c r="H67" s="13">
        <v>50.12</v>
      </c>
      <c r="I67" s="13">
        <v>10.4</v>
      </c>
      <c r="J67" s="13"/>
      <c r="K67" s="13"/>
      <c r="L67" s="13"/>
      <c r="M67" s="13"/>
      <c r="N67" s="16"/>
    </row>
    <row r="68" spans="2:14" x14ac:dyDescent="0.3">
      <c r="B68" s="26" t="s">
        <v>232</v>
      </c>
      <c r="C68" s="18" t="str">
        <f t="shared" ref="C68" si="1">INDEX(G68:N68,1,MATCH(MAX(G71:O71), G71:O71, 0))</f>
        <v>국민의힘</v>
      </c>
      <c r="D68" s="22"/>
      <c r="E68" s="22"/>
      <c r="F68" s="22"/>
      <c r="G68" s="7" t="s">
        <v>10</v>
      </c>
      <c r="H68" s="7" t="s">
        <v>12</v>
      </c>
      <c r="I68" s="7" t="s">
        <v>14</v>
      </c>
      <c r="J68" s="20"/>
      <c r="K68" s="22" t="s">
        <v>16</v>
      </c>
      <c r="L68" s="22"/>
      <c r="M68" s="22"/>
      <c r="N68" s="24"/>
    </row>
    <row r="69" spans="2:14" ht="17.25" thickBot="1" x14ac:dyDescent="0.35">
      <c r="B69" s="27"/>
      <c r="C69" s="14"/>
      <c r="D69" s="23"/>
      <c r="E69" s="23"/>
      <c r="F69" s="23"/>
      <c r="G69" s="8" t="s">
        <v>233</v>
      </c>
      <c r="H69" s="8" t="s">
        <v>234</v>
      </c>
      <c r="I69" s="8" t="s">
        <v>235</v>
      </c>
      <c r="J69" s="21"/>
      <c r="K69" s="23"/>
      <c r="L69" s="23"/>
      <c r="M69" s="23"/>
      <c r="N69" s="25"/>
    </row>
    <row r="70" spans="2:14" ht="17.25" thickBot="1" x14ac:dyDescent="0.35">
      <c r="B70" s="4"/>
      <c r="C70" s="4"/>
      <c r="D70" s="5" t="s">
        <v>232</v>
      </c>
      <c r="E70" s="11">
        <v>27549</v>
      </c>
      <c r="F70" s="11">
        <v>18401</v>
      </c>
      <c r="G70" s="12">
        <v>3043</v>
      </c>
      <c r="H70" s="12">
        <v>11637</v>
      </c>
      <c r="I70" s="12">
        <v>3269</v>
      </c>
      <c r="J70" s="13"/>
      <c r="K70" s="11">
        <v>17949</v>
      </c>
      <c r="L70" s="6">
        <v>452</v>
      </c>
      <c r="M70" s="11">
        <v>9148</v>
      </c>
      <c r="N70" s="10">
        <v>100</v>
      </c>
    </row>
    <row r="71" spans="2:14" ht="17.25" thickBot="1" x14ac:dyDescent="0.35">
      <c r="B71" s="14"/>
      <c r="C71" s="14"/>
      <c r="D71" s="15"/>
      <c r="E71" s="13"/>
      <c r="F71" s="13"/>
      <c r="G71" s="13">
        <v>16.95</v>
      </c>
      <c r="H71" s="13">
        <v>64.83</v>
      </c>
      <c r="I71" s="13">
        <v>18.21</v>
      </c>
      <c r="J71" s="13"/>
      <c r="K71" s="13"/>
      <c r="L71" s="13"/>
      <c r="M71" s="13"/>
      <c r="N71" s="16"/>
    </row>
    <row r="72" spans="2:14" x14ac:dyDescent="0.3">
      <c r="B72" s="26" t="s">
        <v>236</v>
      </c>
      <c r="C72" s="18" t="str">
        <f t="shared" ref="C72" si="2">INDEX(G72:N72,1,MATCH(MAX(G75:O75), G75:O75, 0))</f>
        <v>무소속</v>
      </c>
      <c r="D72" s="22"/>
      <c r="E72" s="22"/>
      <c r="F72" s="22"/>
      <c r="G72" s="7" t="s">
        <v>12</v>
      </c>
      <c r="H72" s="7" t="s">
        <v>14</v>
      </c>
      <c r="I72" s="20"/>
      <c r="J72" s="20"/>
      <c r="K72" s="22" t="s">
        <v>16</v>
      </c>
      <c r="L72" s="22"/>
      <c r="M72" s="22"/>
      <c r="N72" s="24"/>
    </row>
    <row r="73" spans="2:14" ht="17.25" thickBot="1" x14ac:dyDescent="0.35">
      <c r="B73" s="27"/>
      <c r="C73" s="14"/>
      <c r="D73" s="23"/>
      <c r="E73" s="23"/>
      <c r="F73" s="23"/>
      <c r="G73" s="8" t="s">
        <v>237</v>
      </c>
      <c r="H73" s="8" t="s">
        <v>238</v>
      </c>
      <c r="I73" s="21"/>
      <c r="J73" s="21"/>
      <c r="K73" s="23"/>
      <c r="L73" s="23"/>
      <c r="M73" s="23"/>
      <c r="N73" s="25"/>
    </row>
    <row r="74" spans="2:14" ht="17.25" thickBot="1" x14ac:dyDescent="0.35">
      <c r="B74" s="4"/>
      <c r="C74" s="4"/>
      <c r="D74" s="5" t="s">
        <v>236</v>
      </c>
      <c r="E74" s="11">
        <v>37805</v>
      </c>
      <c r="F74" s="11">
        <v>28027</v>
      </c>
      <c r="G74" s="12">
        <v>13643</v>
      </c>
      <c r="H74" s="12">
        <v>13689</v>
      </c>
      <c r="I74" s="13"/>
      <c r="J74" s="13"/>
      <c r="K74" s="11">
        <v>27332</v>
      </c>
      <c r="L74" s="6">
        <v>695</v>
      </c>
      <c r="M74" s="11">
        <v>9778</v>
      </c>
      <c r="N74" s="10">
        <v>100</v>
      </c>
    </row>
    <row r="75" spans="2:14" ht="17.25" thickBot="1" x14ac:dyDescent="0.35">
      <c r="B75" s="14"/>
      <c r="C75" s="14"/>
      <c r="D75" s="15"/>
      <c r="E75" s="13"/>
      <c r="F75" s="13"/>
      <c r="G75" s="13">
        <v>49.91</v>
      </c>
      <c r="H75" s="13">
        <v>50.08</v>
      </c>
      <c r="I75" s="13"/>
      <c r="J75" s="13"/>
      <c r="K75" s="13"/>
      <c r="L75" s="13"/>
      <c r="M75" s="13"/>
      <c r="N75" s="16"/>
    </row>
    <row r="76" spans="2:14" x14ac:dyDescent="0.3">
      <c r="B76" s="26" t="s">
        <v>239</v>
      </c>
      <c r="C76" s="18" t="str">
        <f t="shared" ref="C76" si="3">INDEX(G76:N76,1,MATCH(MAX(G79:O79), G79:O79, 0))</f>
        <v>국민의힘</v>
      </c>
      <c r="D76" s="22"/>
      <c r="E76" s="22"/>
      <c r="F76" s="22"/>
      <c r="G76" s="7" t="s">
        <v>10</v>
      </c>
      <c r="H76" s="7" t="s">
        <v>12</v>
      </c>
      <c r="I76" s="20"/>
      <c r="J76" s="20"/>
      <c r="K76" s="22" t="s">
        <v>16</v>
      </c>
      <c r="L76" s="22"/>
      <c r="M76" s="22"/>
      <c r="N76" s="24"/>
    </row>
    <row r="77" spans="2:14" ht="17.25" thickBot="1" x14ac:dyDescent="0.35">
      <c r="B77" s="27"/>
      <c r="C77" s="14"/>
      <c r="D77" s="23"/>
      <c r="E77" s="23"/>
      <c r="F77" s="23"/>
      <c r="G77" s="8" t="s">
        <v>240</v>
      </c>
      <c r="H77" s="8" t="s">
        <v>241</v>
      </c>
      <c r="I77" s="21"/>
      <c r="J77" s="21"/>
      <c r="K77" s="23"/>
      <c r="L77" s="23"/>
      <c r="M77" s="23"/>
      <c r="N77" s="25"/>
    </row>
    <row r="78" spans="2:14" ht="17.25" thickBot="1" x14ac:dyDescent="0.35">
      <c r="B78" s="4"/>
      <c r="C78" s="4"/>
      <c r="D78" s="5" t="s">
        <v>239</v>
      </c>
      <c r="E78" s="11">
        <v>90951</v>
      </c>
      <c r="F78" s="11">
        <v>48058</v>
      </c>
      <c r="G78" s="12">
        <v>15381</v>
      </c>
      <c r="H78" s="12">
        <v>31930</v>
      </c>
      <c r="I78" s="13"/>
      <c r="J78" s="13"/>
      <c r="K78" s="11">
        <v>47311</v>
      </c>
      <c r="L78" s="6">
        <v>747</v>
      </c>
      <c r="M78" s="11">
        <v>42893</v>
      </c>
      <c r="N78" s="10">
        <v>100</v>
      </c>
    </row>
    <row r="79" spans="2:14" ht="17.25" thickBot="1" x14ac:dyDescent="0.35">
      <c r="B79" s="14"/>
      <c r="C79" s="14"/>
      <c r="D79" s="15"/>
      <c r="E79" s="13"/>
      <c r="F79" s="13"/>
      <c r="G79" s="13">
        <v>32.51</v>
      </c>
      <c r="H79" s="13">
        <v>67.48</v>
      </c>
      <c r="I79" s="13"/>
      <c r="J79" s="13"/>
      <c r="K79" s="13"/>
      <c r="L79" s="13"/>
      <c r="M79" s="13"/>
      <c r="N79" s="16"/>
    </row>
    <row r="80" spans="2:14" x14ac:dyDescent="0.3">
      <c r="B80" s="26" t="s">
        <v>242</v>
      </c>
      <c r="C80" s="18" t="str">
        <f t="shared" ref="C80" si="4">INDEX(G80:N80,1,MATCH(MAX(G83:O83), G83:O83, 0))</f>
        <v>국민의힘</v>
      </c>
      <c r="D80" s="22"/>
      <c r="E80" s="22"/>
      <c r="F80" s="22"/>
      <c r="G80" s="7" t="s">
        <v>10</v>
      </c>
      <c r="H80" s="7" t="s">
        <v>12</v>
      </c>
      <c r="I80" s="20"/>
      <c r="J80" s="20"/>
      <c r="K80" s="22" t="s">
        <v>16</v>
      </c>
      <c r="L80" s="22"/>
      <c r="M80" s="22"/>
      <c r="N80" s="24"/>
    </row>
    <row r="81" spans="2:14" ht="17.25" thickBot="1" x14ac:dyDescent="0.35">
      <c r="B81" s="27"/>
      <c r="C81" s="14"/>
      <c r="D81" s="23"/>
      <c r="E81" s="23"/>
      <c r="F81" s="23"/>
      <c r="G81" s="8" t="s">
        <v>243</v>
      </c>
      <c r="H81" s="8" t="s">
        <v>244</v>
      </c>
      <c r="I81" s="21"/>
      <c r="J81" s="21"/>
      <c r="K81" s="23"/>
      <c r="L81" s="23"/>
      <c r="M81" s="23"/>
      <c r="N81" s="25"/>
    </row>
    <row r="82" spans="2:14" ht="17.25" thickBot="1" x14ac:dyDescent="0.35">
      <c r="B82" s="4"/>
      <c r="C82" s="4"/>
      <c r="D82" s="5" t="s">
        <v>242</v>
      </c>
      <c r="E82" s="11">
        <v>46126</v>
      </c>
      <c r="F82" s="11">
        <v>32435</v>
      </c>
      <c r="G82" s="12">
        <v>10941</v>
      </c>
      <c r="H82" s="12">
        <v>20577</v>
      </c>
      <c r="I82" s="13"/>
      <c r="J82" s="13"/>
      <c r="K82" s="11">
        <v>31518</v>
      </c>
      <c r="L82" s="6">
        <v>917</v>
      </c>
      <c r="M82" s="11">
        <v>13691</v>
      </c>
      <c r="N82" s="10">
        <v>100</v>
      </c>
    </row>
    <row r="83" spans="2:14" ht="17.25" thickBot="1" x14ac:dyDescent="0.35">
      <c r="B83" s="14"/>
      <c r="C83" s="14"/>
      <c r="D83" s="15"/>
      <c r="E83" s="13"/>
      <c r="F83" s="13"/>
      <c r="G83" s="13">
        <v>34.71</v>
      </c>
      <c r="H83" s="13">
        <v>65.28</v>
      </c>
      <c r="I83" s="13"/>
      <c r="J83" s="13"/>
      <c r="K83" s="13"/>
      <c r="L83" s="13"/>
      <c r="M83" s="13"/>
      <c r="N83" s="16"/>
    </row>
    <row r="84" spans="2:14" x14ac:dyDescent="0.3">
      <c r="B84" s="26" t="s">
        <v>245</v>
      </c>
      <c r="C84" s="18" t="str">
        <f t="shared" ref="C84" si="5">INDEX(G84:N84,1,MATCH(MAX(G87:O87), G87:O87, 0))</f>
        <v>국민의힘</v>
      </c>
      <c r="D84" s="22"/>
      <c r="E84" s="22"/>
      <c r="F84" s="22"/>
      <c r="G84" s="7" t="s">
        <v>10</v>
      </c>
      <c r="H84" s="7" t="s">
        <v>12</v>
      </c>
      <c r="I84" s="7" t="s">
        <v>14</v>
      </c>
      <c r="J84" s="20"/>
      <c r="K84" s="22" t="s">
        <v>16</v>
      </c>
      <c r="L84" s="22"/>
      <c r="M84" s="22"/>
      <c r="N84" s="24"/>
    </row>
    <row r="85" spans="2:14" ht="17.25" thickBot="1" x14ac:dyDescent="0.35">
      <c r="B85" s="27"/>
      <c r="C85" s="14"/>
      <c r="D85" s="23"/>
      <c r="E85" s="23"/>
      <c r="F85" s="23"/>
      <c r="G85" s="8" t="s">
        <v>246</v>
      </c>
      <c r="H85" s="8" t="s">
        <v>247</v>
      </c>
      <c r="I85" s="8" t="s">
        <v>248</v>
      </c>
      <c r="J85" s="21"/>
      <c r="K85" s="23"/>
      <c r="L85" s="23"/>
      <c r="M85" s="23"/>
      <c r="N85" s="25"/>
    </row>
    <row r="86" spans="2:14" ht="17.25" thickBot="1" x14ac:dyDescent="0.35">
      <c r="B86" s="4"/>
      <c r="C86" s="4"/>
      <c r="D86" s="5" t="s">
        <v>245</v>
      </c>
      <c r="E86" s="11">
        <v>26140</v>
      </c>
      <c r="F86" s="11">
        <v>19522</v>
      </c>
      <c r="G86" s="12">
        <v>2506</v>
      </c>
      <c r="H86" s="12">
        <v>8378</v>
      </c>
      <c r="I86" s="12">
        <v>8122</v>
      </c>
      <c r="J86" s="13"/>
      <c r="K86" s="11">
        <v>19006</v>
      </c>
      <c r="L86" s="6">
        <v>516</v>
      </c>
      <c r="M86" s="11">
        <v>6618</v>
      </c>
      <c r="N86" s="10">
        <v>100</v>
      </c>
    </row>
    <row r="87" spans="2:14" ht="17.25" thickBot="1" x14ac:dyDescent="0.35">
      <c r="B87" s="14"/>
      <c r="C87" s="14"/>
      <c r="D87" s="15"/>
      <c r="E87" s="13"/>
      <c r="F87" s="13"/>
      <c r="G87" s="13">
        <v>13.18</v>
      </c>
      <c r="H87" s="13">
        <v>44.08</v>
      </c>
      <c r="I87" s="13">
        <v>42.73</v>
      </c>
      <c r="J87" s="13"/>
      <c r="K87" s="13"/>
      <c r="L87" s="13"/>
      <c r="M87" s="13"/>
      <c r="N87" s="16"/>
    </row>
    <row r="88" spans="2:14" x14ac:dyDescent="0.3">
      <c r="B88" s="26" t="s">
        <v>249</v>
      </c>
      <c r="C88" s="18" t="str">
        <f t="shared" ref="C88" si="6">INDEX(G88:N88,1,MATCH(MAX(G91:O91), G91:O91, 0))</f>
        <v>무소속</v>
      </c>
      <c r="D88" s="22"/>
      <c r="E88" s="22"/>
      <c r="F88" s="22"/>
      <c r="G88" s="7" t="s">
        <v>12</v>
      </c>
      <c r="H88" s="7" t="s">
        <v>14</v>
      </c>
      <c r="I88" s="20"/>
      <c r="J88" s="20"/>
      <c r="K88" s="22" t="s">
        <v>16</v>
      </c>
      <c r="L88" s="22"/>
      <c r="M88" s="22"/>
      <c r="N88" s="24"/>
    </row>
    <row r="89" spans="2:14" ht="17.25" thickBot="1" x14ac:dyDescent="0.35">
      <c r="B89" s="27"/>
      <c r="C89" s="14"/>
      <c r="D89" s="23"/>
      <c r="E89" s="23"/>
      <c r="F89" s="23"/>
      <c r="G89" s="8" t="s">
        <v>250</v>
      </c>
      <c r="H89" s="8" t="s">
        <v>251</v>
      </c>
      <c r="I89" s="21"/>
      <c r="J89" s="21"/>
      <c r="K89" s="23"/>
      <c r="L89" s="23"/>
      <c r="M89" s="23"/>
      <c r="N89" s="25"/>
    </row>
    <row r="90" spans="2:14" ht="17.25" thickBot="1" x14ac:dyDescent="0.35">
      <c r="B90" s="4"/>
      <c r="C90" s="4"/>
      <c r="D90" s="5" t="s">
        <v>249</v>
      </c>
      <c r="E90" s="11">
        <v>41616</v>
      </c>
      <c r="F90" s="11">
        <v>30572</v>
      </c>
      <c r="G90" s="12">
        <v>14503</v>
      </c>
      <c r="H90" s="12">
        <v>15353</v>
      </c>
      <c r="I90" s="13"/>
      <c r="J90" s="13"/>
      <c r="K90" s="11">
        <v>29856</v>
      </c>
      <c r="L90" s="6">
        <v>716</v>
      </c>
      <c r="M90" s="11">
        <v>11044</v>
      </c>
      <c r="N90" s="10">
        <v>100</v>
      </c>
    </row>
    <row r="91" spans="2:14" ht="17.25" thickBot="1" x14ac:dyDescent="0.35">
      <c r="B91" s="14"/>
      <c r="C91" s="14"/>
      <c r="D91" s="15"/>
      <c r="E91" s="13"/>
      <c r="F91" s="13"/>
      <c r="G91" s="13">
        <v>48.57</v>
      </c>
      <c r="H91" s="13">
        <v>51.42</v>
      </c>
      <c r="I91" s="13"/>
      <c r="J91" s="13"/>
      <c r="K91" s="13"/>
      <c r="L91" s="13"/>
      <c r="M91" s="13"/>
      <c r="N91" s="16"/>
    </row>
    <row r="92" spans="2:14" x14ac:dyDescent="0.3">
      <c r="B92" s="26" t="s">
        <v>252</v>
      </c>
      <c r="C92" s="18" t="str">
        <f t="shared" ref="C92" si="7">INDEX(G92:N92,1,MATCH(MAX(G95:O95), G95:O95, 0))</f>
        <v>무소속</v>
      </c>
      <c r="D92" s="22"/>
      <c r="E92" s="22"/>
      <c r="F92" s="22"/>
      <c r="G92" s="7" t="s">
        <v>10</v>
      </c>
      <c r="H92" s="7" t="s">
        <v>12</v>
      </c>
      <c r="I92" s="7" t="s">
        <v>14</v>
      </c>
      <c r="J92" s="7" t="s">
        <v>14</v>
      </c>
      <c r="K92" s="22" t="s">
        <v>16</v>
      </c>
      <c r="L92" s="22"/>
      <c r="M92" s="22"/>
      <c r="N92" s="24"/>
    </row>
    <row r="93" spans="2:14" ht="17.25" thickBot="1" x14ac:dyDescent="0.35">
      <c r="B93" s="27"/>
      <c r="C93" s="14"/>
      <c r="D93" s="23"/>
      <c r="E93" s="23"/>
      <c r="F93" s="23"/>
      <c r="G93" s="8" t="s">
        <v>253</v>
      </c>
      <c r="H93" s="8" t="s">
        <v>254</v>
      </c>
      <c r="I93" s="8" t="s">
        <v>255</v>
      </c>
      <c r="J93" s="8" t="s">
        <v>256</v>
      </c>
      <c r="K93" s="23"/>
      <c r="L93" s="23"/>
      <c r="M93" s="23"/>
      <c r="N93" s="25"/>
    </row>
    <row r="94" spans="2:14" ht="17.25" thickBot="1" x14ac:dyDescent="0.35">
      <c r="B94" s="4"/>
      <c r="C94" s="4"/>
      <c r="D94" s="5" t="s">
        <v>252</v>
      </c>
      <c r="E94" s="11">
        <v>8226</v>
      </c>
      <c r="F94" s="11">
        <v>6805</v>
      </c>
      <c r="G94" s="12">
        <v>1235</v>
      </c>
      <c r="H94" s="12">
        <v>1924</v>
      </c>
      <c r="I94" s="12">
        <v>2402</v>
      </c>
      <c r="J94" s="12">
        <v>1172</v>
      </c>
      <c r="K94" s="11">
        <v>6733</v>
      </c>
      <c r="L94" s="6">
        <v>72</v>
      </c>
      <c r="M94" s="11">
        <v>1421</v>
      </c>
      <c r="N94" s="10">
        <v>100</v>
      </c>
    </row>
    <row r="95" spans="2:14" ht="17.25" thickBot="1" x14ac:dyDescent="0.35">
      <c r="B95" s="14"/>
      <c r="C95" s="14"/>
      <c r="D95" s="15"/>
      <c r="E95" s="13"/>
      <c r="F95" s="13"/>
      <c r="G95" s="13">
        <v>18.34</v>
      </c>
      <c r="H95" s="13">
        <v>28.57</v>
      </c>
      <c r="I95" s="13">
        <v>35.67</v>
      </c>
      <c r="J95" s="13">
        <v>17.399999999999999</v>
      </c>
      <c r="K95" s="13"/>
      <c r="L95" s="13"/>
      <c r="M95" s="13"/>
      <c r="N95" s="16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9813-C638-4346-95CA-E3097A95B1C0}">
  <dimension ref="B2:J37"/>
  <sheetViews>
    <sheetView workbookViewId="0">
      <selection activeCell="C8" sqref="C8"/>
    </sheetView>
  </sheetViews>
  <sheetFormatPr defaultRowHeight="16.5" x14ac:dyDescent="0.3"/>
  <sheetData>
    <row r="2" spans="2:10" x14ac:dyDescent="0.3">
      <c r="B2" s="45" t="s">
        <v>0</v>
      </c>
      <c r="C2" s="47" t="s">
        <v>919</v>
      </c>
      <c r="D2" s="40" t="s">
        <v>920</v>
      </c>
      <c r="E2" s="47" t="s">
        <v>922</v>
      </c>
      <c r="F2" s="40" t="s">
        <v>923</v>
      </c>
      <c r="G2" s="47" t="s">
        <v>925</v>
      </c>
      <c r="H2" s="47" t="s">
        <v>926</v>
      </c>
      <c r="I2" s="47" t="s">
        <v>927</v>
      </c>
      <c r="J2" s="42" t="s">
        <v>928</v>
      </c>
    </row>
    <row r="3" spans="2:10" ht="17.25" thickBot="1" x14ac:dyDescent="0.35">
      <c r="B3" s="46"/>
      <c r="C3" s="48"/>
      <c r="D3" s="41" t="s">
        <v>921</v>
      </c>
      <c r="E3" s="48"/>
      <c r="F3" s="41" t="s">
        <v>924</v>
      </c>
      <c r="G3" s="48"/>
      <c r="H3" s="48"/>
      <c r="I3" s="48"/>
      <c r="J3" s="43" t="s">
        <v>929</v>
      </c>
    </row>
    <row r="4" spans="2:10" ht="49.5" customHeight="1" x14ac:dyDescent="0.3">
      <c r="B4" s="26" t="s">
        <v>930</v>
      </c>
      <c r="C4" s="22" t="s">
        <v>12</v>
      </c>
      <c r="D4" s="9" t="s">
        <v>931</v>
      </c>
      <c r="E4" s="22" t="s">
        <v>933</v>
      </c>
      <c r="F4" s="9" t="s">
        <v>934</v>
      </c>
      <c r="G4" s="22" t="s">
        <v>936</v>
      </c>
      <c r="H4" s="22" t="s">
        <v>937</v>
      </c>
      <c r="I4" s="5" t="s">
        <v>938</v>
      </c>
      <c r="J4" s="44">
        <v>2608277</v>
      </c>
    </row>
    <row r="5" spans="2:10" ht="33.75" thickBot="1" x14ac:dyDescent="0.35">
      <c r="B5" s="27"/>
      <c r="C5" s="23"/>
      <c r="D5" s="19" t="s">
        <v>932</v>
      </c>
      <c r="E5" s="23"/>
      <c r="F5" s="19" t="s">
        <v>935</v>
      </c>
      <c r="G5" s="23"/>
      <c r="H5" s="23"/>
      <c r="I5" s="15" t="s">
        <v>939</v>
      </c>
      <c r="J5" s="16">
        <v>-59.05</v>
      </c>
    </row>
    <row r="6" spans="2:10" ht="48.75" customHeight="1" x14ac:dyDescent="0.3">
      <c r="B6" s="26" t="s">
        <v>940</v>
      </c>
      <c r="C6" s="22" t="s">
        <v>12</v>
      </c>
      <c r="D6" s="9" t="s">
        <v>941</v>
      </c>
      <c r="E6" s="22" t="s">
        <v>933</v>
      </c>
      <c r="F6" s="9" t="s">
        <v>943</v>
      </c>
      <c r="G6" s="22" t="s">
        <v>945</v>
      </c>
      <c r="H6" s="22" t="s">
        <v>946</v>
      </c>
      <c r="I6" s="5" t="s">
        <v>947</v>
      </c>
      <c r="J6" s="44">
        <v>938601</v>
      </c>
    </row>
    <row r="7" spans="2:10" ht="33.75" thickBot="1" x14ac:dyDescent="0.35">
      <c r="B7" s="27"/>
      <c r="C7" s="23"/>
      <c r="D7" s="19" t="s">
        <v>942</v>
      </c>
      <c r="E7" s="23"/>
      <c r="F7" s="19" t="s">
        <v>944</v>
      </c>
      <c r="G7" s="23"/>
      <c r="H7" s="23"/>
      <c r="I7" s="15" t="s">
        <v>948</v>
      </c>
      <c r="J7" s="16">
        <v>-66.36</v>
      </c>
    </row>
    <row r="8" spans="2:10" ht="66" x14ac:dyDescent="0.3">
      <c r="B8" s="26" t="s">
        <v>949</v>
      </c>
      <c r="C8" s="22" t="s">
        <v>12</v>
      </c>
      <c r="D8" s="9" t="s">
        <v>950</v>
      </c>
      <c r="E8" s="22" t="s">
        <v>933</v>
      </c>
      <c r="F8" s="9" t="s">
        <v>952</v>
      </c>
      <c r="G8" s="22" t="s">
        <v>954</v>
      </c>
      <c r="H8" s="22" t="s">
        <v>955</v>
      </c>
      <c r="I8" s="5" t="s">
        <v>956</v>
      </c>
      <c r="J8" s="44">
        <v>685159</v>
      </c>
    </row>
    <row r="9" spans="2:10" ht="66.75" thickBot="1" x14ac:dyDescent="0.35">
      <c r="B9" s="27"/>
      <c r="C9" s="23"/>
      <c r="D9" s="19" t="s">
        <v>951</v>
      </c>
      <c r="E9" s="23"/>
      <c r="F9" s="19" t="s">
        <v>953</v>
      </c>
      <c r="G9" s="23"/>
      <c r="H9" s="23"/>
      <c r="I9" s="15" t="s">
        <v>957</v>
      </c>
      <c r="J9" s="16">
        <v>-78.75</v>
      </c>
    </row>
    <row r="10" spans="2:10" ht="33" customHeight="1" x14ac:dyDescent="0.3">
      <c r="B10" s="26" t="s">
        <v>958</v>
      </c>
      <c r="C10" s="22" t="s">
        <v>12</v>
      </c>
      <c r="D10" s="9" t="s">
        <v>959</v>
      </c>
      <c r="E10" s="22" t="s">
        <v>933</v>
      </c>
      <c r="F10" s="9" t="s">
        <v>961</v>
      </c>
      <c r="G10" s="22" t="s">
        <v>963</v>
      </c>
      <c r="H10" s="22" t="s">
        <v>964</v>
      </c>
      <c r="I10" s="5" t="s">
        <v>965</v>
      </c>
      <c r="J10" s="44">
        <v>634250</v>
      </c>
    </row>
    <row r="11" spans="2:10" ht="33.75" thickBot="1" x14ac:dyDescent="0.35">
      <c r="B11" s="27"/>
      <c r="C11" s="23"/>
      <c r="D11" s="19" t="s">
        <v>960</v>
      </c>
      <c r="E11" s="23"/>
      <c r="F11" s="19" t="s">
        <v>962</v>
      </c>
      <c r="G11" s="23"/>
      <c r="H11" s="23"/>
      <c r="I11" s="15" t="s">
        <v>966</v>
      </c>
      <c r="J11" s="16">
        <v>-51.76</v>
      </c>
    </row>
    <row r="12" spans="2:10" ht="33" customHeight="1" x14ac:dyDescent="0.3">
      <c r="B12" s="26" t="s">
        <v>967</v>
      </c>
      <c r="C12" s="22" t="s">
        <v>10</v>
      </c>
      <c r="D12" s="9" t="s">
        <v>968</v>
      </c>
      <c r="E12" s="22" t="s">
        <v>933</v>
      </c>
      <c r="F12" s="9" t="s">
        <v>970</v>
      </c>
      <c r="G12" s="22" t="s">
        <v>963</v>
      </c>
      <c r="H12" s="22" t="s">
        <v>972</v>
      </c>
      <c r="I12" s="5" t="s">
        <v>973</v>
      </c>
      <c r="J12" s="44">
        <v>334699</v>
      </c>
    </row>
    <row r="13" spans="2:10" ht="50.25" thickBot="1" x14ac:dyDescent="0.35">
      <c r="B13" s="27"/>
      <c r="C13" s="23"/>
      <c r="D13" s="19" t="s">
        <v>969</v>
      </c>
      <c r="E13" s="23"/>
      <c r="F13" s="19" t="s">
        <v>971</v>
      </c>
      <c r="G13" s="23"/>
      <c r="H13" s="23"/>
      <c r="I13" s="15" t="s">
        <v>974</v>
      </c>
      <c r="J13" s="16">
        <v>-74.91</v>
      </c>
    </row>
    <row r="14" spans="2:10" ht="49.5" customHeight="1" x14ac:dyDescent="0.3">
      <c r="B14" s="26" t="s">
        <v>975</v>
      </c>
      <c r="C14" s="22" t="s">
        <v>12</v>
      </c>
      <c r="D14" s="9" t="s">
        <v>693</v>
      </c>
      <c r="E14" s="22" t="s">
        <v>933</v>
      </c>
      <c r="F14" s="9" t="s">
        <v>977</v>
      </c>
      <c r="G14" s="22" t="s">
        <v>963</v>
      </c>
      <c r="H14" s="22" t="s">
        <v>978</v>
      </c>
      <c r="I14" s="5" t="s">
        <v>979</v>
      </c>
      <c r="J14" s="44">
        <v>310035</v>
      </c>
    </row>
    <row r="15" spans="2:10" ht="50.25" thickBot="1" x14ac:dyDescent="0.35">
      <c r="B15" s="27"/>
      <c r="C15" s="23"/>
      <c r="D15" s="19" t="s">
        <v>976</v>
      </c>
      <c r="E15" s="23"/>
      <c r="F15" s="19" t="s">
        <v>971</v>
      </c>
      <c r="G15" s="23"/>
      <c r="H15" s="23"/>
      <c r="I15" s="15" t="s">
        <v>980</v>
      </c>
      <c r="J15" s="16">
        <v>-51.19</v>
      </c>
    </row>
    <row r="16" spans="2:10" ht="66" x14ac:dyDescent="0.3">
      <c r="B16" s="26" t="s">
        <v>981</v>
      </c>
      <c r="C16" s="22" t="s">
        <v>12</v>
      </c>
      <c r="D16" s="9" t="s">
        <v>982</v>
      </c>
      <c r="E16" s="22" t="s">
        <v>933</v>
      </c>
      <c r="F16" s="9" t="s">
        <v>984</v>
      </c>
      <c r="G16" s="22" t="s">
        <v>963</v>
      </c>
      <c r="H16" s="22" t="s">
        <v>985</v>
      </c>
      <c r="I16" s="5" t="s">
        <v>986</v>
      </c>
      <c r="J16" s="44">
        <v>290563</v>
      </c>
    </row>
    <row r="17" spans="2:10" ht="50.25" thickBot="1" x14ac:dyDescent="0.35">
      <c r="B17" s="27"/>
      <c r="C17" s="23"/>
      <c r="D17" s="19" t="s">
        <v>983</v>
      </c>
      <c r="E17" s="23"/>
      <c r="F17" s="19" t="s">
        <v>962</v>
      </c>
      <c r="G17" s="23"/>
      <c r="H17" s="23"/>
      <c r="I17" s="15" t="s">
        <v>987</v>
      </c>
      <c r="J17" s="16">
        <v>-59.78</v>
      </c>
    </row>
    <row r="18" spans="2:10" ht="33" customHeight="1" x14ac:dyDescent="0.3">
      <c r="B18" s="26" t="s">
        <v>988</v>
      </c>
      <c r="C18" s="22" t="s">
        <v>12</v>
      </c>
      <c r="D18" s="9" t="s">
        <v>989</v>
      </c>
      <c r="E18" s="22" t="s">
        <v>933</v>
      </c>
      <c r="F18" s="9" t="s">
        <v>991</v>
      </c>
      <c r="G18" s="22" t="s">
        <v>963</v>
      </c>
      <c r="H18" s="22" t="s">
        <v>993</v>
      </c>
      <c r="I18" s="5" t="s">
        <v>994</v>
      </c>
      <c r="J18" s="44">
        <v>78415</v>
      </c>
    </row>
    <row r="19" spans="2:10" ht="50.25" thickBot="1" x14ac:dyDescent="0.35">
      <c r="B19" s="27"/>
      <c r="C19" s="23"/>
      <c r="D19" s="19" t="s">
        <v>990</v>
      </c>
      <c r="E19" s="23"/>
      <c r="F19" s="19" t="s">
        <v>992</v>
      </c>
      <c r="G19" s="23"/>
      <c r="H19" s="23"/>
      <c r="I19" s="15" t="s">
        <v>995</v>
      </c>
      <c r="J19" s="16">
        <v>-52.83</v>
      </c>
    </row>
    <row r="20" spans="2:10" ht="66" customHeight="1" x14ac:dyDescent="0.3">
      <c r="B20" s="26" t="s">
        <v>996</v>
      </c>
      <c r="C20" s="22" t="s">
        <v>10</v>
      </c>
      <c r="D20" s="9" t="s">
        <v>997</v>
      </c>
      <c r="E20" s="22" t="s">
        <v>933</v>
      </c>
      <c r="F20" s="9" t="s">
        <v>999</v>
      </c>
      <c r="G20" s="22" t="s">
        <v>963</v>
      </c>
      <c r="H20" s="22" t="s">
        <v>1000</v>
      </c>
      <c r="I20" s="5" t="s">
        <v>1001</v>
      </c>
      <c r="J20" s="44">
        <v>2827593</v>
      </c>
    </row>
    <row r="21" spans="2:10" ht="33.75" thickBot="1" x14ac:dyDescent="0.35">
      <c r="B21" s="27"/>
      <c r="C21" s="23"/>
      <c r="D21" s="19" t="s">
        <v>998</v>
      </c>
      <c r="E21" s="23"/>
      <c r="F21" s="19" t="s">
        <v>992</v>
      </c>
      <c r="G21" s="23"/>
      <c r="H21" s="23"/>
      <c r="I21" s="15" t="s">
        <v>1002</v>
      </c>
      <c r="J21" s="16">
        <v>-49.06</v>
      </c>
    </row>
    <row r="22" spans="2:10" ht="33" customHeight="1" x14ac:dyDescent="0.3">
      <c r="B22" s="26" t="s">
        <v>1003</v>
      </c>
      <c r="C22" s="22" t="s">
        <v>12</v>
      </c>
      <c r="D22" s="9" t="s">
        <v>1004</v>
      </c>
      <c r="E22" s="22" t="s">
        <v>933</v>
      </c>
      <c r="F22" s="9" t="s">
        <v>1006</v>
      </c>
      <c r="G22" s="22" t="s">
        <v>963</v>
      </c>
      <c r="H22" s="22" t="s">
        <v>1007</v>
      </c>
      <c r="I22" s="5" t="s">
        <v>1008</v>
      </c>
      <c r="J22" s="44">
        <v>409461</v>
      </c>
    </row>
    <row r="23" spans="2:10" ht="50.25" thickBot="1" x14ac:dyDescent="0.35">
      <c r="B23" s="27"/>
      <c r="C23" s="23"/>
      <c r="D23" s="19" t="s">
        <v>1005</v>
      </c>
      <c r="E23" s="23"/>
      <c r="F23" s="19" t="s">
        <v>971</v>
      </c>
      <c r="G23" s="23"/>
      <c r="H23" s="23"/>
      <c r="I23" s="15" t="s">
        <v>1009</v>
      </c>
      <c r="J23" s="16">
        <v>-54.07</v>
      </c>
    </row>
    <row r="24" spans="2:10" ht="49.5" customHeight="1" x14ac:dyDescent="0.3">
      <c r="B24" s="26" t="s">
        <v>1010</v>
      </c>
      <c r="C24" s="22" t="s">
        <v>12</v>
      </c>
      <c r="D24" s="9" t="s">
        <v>1011</v>
      </c>
      <c r="E24" s="22" t="s">
        <v>933</v>
      </c>
      <c r="F24" s="9" t="s">
        <v>1013</v>
      </c>
      <c r="G24" s="22" t="s">
        <v>963</v>
      </c>
      <c r="H24" s="22" t="s">
        <v>1014</v>
      </c>
      <c r="I24" s="5" t="s">
        <v>1015</v>
      </c>
      <c r="J24" s="44">
        <v>395517</v>
      </c>
    </row>
    <row r="25" spans="2:10" ht="33.75" thickBot="1" x14ac:dyDescent="0.35">
      <c r="B25" s="27"/>
      <c r="C25" s="23"/>
      <c r="D25" s="19" t="s">
        <v>1012</v>
      </c>
      <c r="E25" s="23"/>
      <c r="F25" s="19" t="s">
        <v>953</v>
      </c>
      <c r="G25" s="23"/>
      <c r="H25" s="23"/>
      <c r="I25" s="15" t="s">
        <v>1016</v>
      </c>
      <c r="J25" s="16">
        <v>-58.19</v>
      </c>
    </row>
    <row r="26" spans="2:10" ht="49.5" customHeight="1" x14ac:dyDescent="0.3">
      <c r="B26" s="26" t="s">
        <v>1017</v>
      </c>
      <c r="C26" s="22" t="s">
        <v>12</v>
      </c>
      <c r="D26" s="9" t="s">
        <v>1018</v>
      </c>
      <c r="E26" s="22" t="s">
        <v>933</v>
      </c>
      <c r="F26" s="9" t="s">
        <v>1020</v>
      </c>
      <c r="G26" s="22" t="s">
        <v>963</v>
      </c>
      <c r="H26" s="22" t="s">
        <v>1022</v>
      </c>
      <c r="I26" s="5" t="s">
        <v>1023</v>
      </c>
      <c r="J26" s="44">
        <v>468658</v>
      </c>
    </row>
    <row r="27" spans="2:10" ht="50.25" thickBot="1" x14ac:dyDescent="0.35">
      <c r="B27" s="27"/>
      <c r="C27" s="23"/>
      <c r="D27" s="19" t="s">
        <v>1019</v>
      </c>
      <c r="E27" s="23"/>
      <c r="F27" s="19" t="s">
        <v>1021</v>
      </c>
      <c r="G27" s="23"/>
      <c r="H27" s="23"/>
      <c r="I27" s="15" t="s">
        <v>1024</v>
      </c>
      <c r="J27" s="16">
        <v>-53.87</v>
      </c>
    </row>
    <row r="28" spans="2:10" ht="49.5" customHeight="1" x14ac:dyDescent="0.3">
      <c r="B28" s="26" t="s">
        <v>1025</v>
      </c>
      <c r="C28" s="22" t="s">
        <v>10</v>
      </c>
      <c r="D28" s="9" t="s">
        <v>1026</v>
      </c>
      <c r="E28" s="22" t="s">
        <v>933</v>
      </c>
      <c r="F28" s="9" t="s">
        <v>1028</v>
      </c>
      <c r="G28" s="22" t="s">
        <v>1030</v>
      </c>
      <c r="H28" s="22" t="s">
        <v>1031</v>
      </c>
      <c r="I28" s="5" t="s">
        <v>1032</v>
      </c>
      <c r="J28" s="44">
        <v>591510</v>
      </c>
    </row>
    <row r="29" spans="2:10" ht="99.75" thickBot="1" x14ac:dyDescent="0.35">
      <c r="B29" s="27"/>
      <c r="C29" s="23"/>
      <c r="D29" s="19" t="s">
        <v>1027</v>
      </c>
      <c r="E29" s="23"/>
      <c r="F29" s="19" t="s">
        <v>1029</v>
      </c>
      <c r="G29" s="23"/>
      <c r="H29" s="23"/>
      <c r="I29" s="15" t="s">
        <v>1033</v>
      </c>
      <c r="J29" s="16">
        <v>-82.11</v>
      </c>
    </row>
    <row r="30" spans="2:10" ht="81.75" customHeight="1" x14ac:dyDescent="0.3">
      <c r="B30" s="26" t="s">
        <v>1034</v>
      </c>
      <c r="C30" s="22" t="s">
        <v>10</v>
      </c>
      <c r="D30" s="9" t="s">
        <v>1035</v>
      </c>
      <c r="E30" s="22" t="s">
        <v>933</v>
      </c>
      <c r="F30" s="9" t="s">
        <v>1037</v>
      </c>
      <c r="G30" s="22" t="s">
        <v>1038</v>
      </c>
      <c r="H30" s="22" t="s">
        <v>1039</v>
      </c>
      <c r="I30" s="5" t="s">
        <v>1040</v>
      </c>
      <c r="J30" s="44">
        <v>672433</v>
      </c>
    </row>
    <row r="31" spans="2:10" ht="33.75" thickBot="1" x14ac:dyDescent="0.35">
      <c r="B31" s="27"/>
      <c r="C31" s="23"/>
      <c r="D31" s="19" t="s">
        <v>1036</v>
      </c>
      <c r="E31" s="23"/>
      <c r="F31" s="19" t="s">
        <v>953</v>
      </c>
      <c r="G31" s="23"/>
      <c r="H31" s="23"/>
      <c r="I31" s="15" t="s">
        <v>1041</v>
      </c>
      <c r="J31" s="16">
        <v>-75.739999999999995</v>
      </c>
    </row>
    <row r="32" spans="2:10" ht="49.5" customHeight="1" x14ac:dyDescent="0.3">
      <c r="B32" s="26" t="s">
        <v>1042</v>
      </c>
      <c r="C32" s="22" t="s">
        <v>12</v>
      </c>
      <c r="D32" s="9" t="s">
        <v>158</v>
      </c>
      <c r="E32" s="22" t="s">
        <v>933</v>
      </c>
      <c r="F32" s="9" t="s">
        <v>1044</v>
      </c>
      <c r="G32" s="22" t="s">
        <v>1046</v>
      </c>
      <c r="H32" s="22" t="s">
        <v>1047</v>
      </c>
      <c r="I32" s="5" t="s">
        <v>1048</v>
      </c>
      <c r="J32" s="44">
        <v>904675</v>
      </c>
    </row>
    <row r="33" spans="2:10" ht="33.75" thickBot="1" x14ac:dyDescent="0.35">
      <c r="B33" s="27"/>
      <c r="C33" s="23"/>
      <c r="D33" s="19" t="s">
        <v>1043</v>
      </c>
      <c r="E33" s="23"/>
      <c r="F33" s="19" t="s">
        <v>1045</v>
      </c>
      <c r="G33" s="23"/>
      <c r="H33" s="23"/>
      <c r="I33" s="15" t="s">
        <v>1049</v>
      </c>
      <c r="J33" s="16">
        <v>-77.95</v>
      </c>
    </row>
    <row r="34" spans="2:10" ht="66" x14ac:dyDescent="0.3">
      <c r="B34" s="26" t="s">
        <v>1050</v>
      </c>
      <c r="C34" s="22" t="s">
        <v>12</v>
      </c>
      <c r="D34" s="9" t="s">
        <v>1051</v>
      </c>
      <c r="E34" s="22" t="s">
        <v>933</v>
      </c>
      <c r="F34" s="9" t="s">
        <v>1053</v>
      </c>
      <c r="G34" s="22" t="s">
        <v>963</v>
      </c>
      <c r="H34" s="22" t="s">
        <v>1054</v>
      </c>
      <c r="I34" s="5" t="s">
        <v>1055</v>
      </c>
      <c r="J34" s="44">
        <v>963473</v>
      </c>
    </row>
    <row r="35" spans="2:10" ht="33.75" thickBot="1" x14ac:dyDescent="0.35">
      <c r="B35" s="27"/>
      <c r="C35" s="23"/>
      <c r="D35" s="19" t="s">
        <v>1052</v>
      </c>
      <c r="E35" s="23"/>
      <c r="F35" s="19" t="s">
        <v>1045</v>
      </c>
      <c r="G35" s="23"/>
      <c r="H35" s="23"/>
      <c r="I35" s="15" t="s">
        <v>1056</v>
      </c>
      <c r="J35" s="16">
        <v>-65.7</v>
      </c>
    </row>
    <row r="36" spans="2:10" ht="49.5" customHeight="1" x14ac:dyDescent="0.3">
      <c r="B36" s="26" t="s">
        <v>1057</v>
      </c>
      <c r="C36" s="22" t="s">
        <v>10</v>
      </c>
      <c r="D36" s="9" t="s">
        <v>1058</v>
      </c>
      <c r="E36" s="22" t="s">
        <v>933</v>
      </c>
      <c r="F36" s="9" t="s">
        <v>1060</v>
      </c>
      <c r="G36" s="22" t="s">
        <v>954</v>
      </c>
      <c r="H36" s="22" t="s">
        <v>1062</v>
      </c>
      <c r="I36" s="5" t="s">
        <v>1063</v>
      </c>
      <c r="J36" s="44">
        <v>163116</v>
      </c>
    </row>
    <row r="37" spans="2:10" ht="50.25" thickBot="1" x14ac:dyDescent="0.35">
      <c r="B37" s="27"/>
      <c r="C37" s="23"/>
      <c r="D37" s="19" t="s">
        <v>1059</v>
      </c>
      <c r="E37" s="23"/>
      <c r="F37" s="19" t="s">
        <v>1061</v>
      </c>
      <c r="G37" s="23"/>
      <c r="H37" s="23"/>
      <c r="I37" s="15" t="s">
        <v>1064</v>
      </c>
      <c r="J37" s="16" t="s">
        <v>1065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E3FE-F894-4EB9-9645-11AE13AE2FF9}">
  <dimension ref="A2:J229"/>
  <sheetViews>
    <sheetView topLeftCell="A176" workbookViewId="0">
      <selection activeCell="H176" sqref="H1:J1048576"/>
    </sheetView>
  </sheetViews>
  <sheetFormatPr defaultRowHeight="12" x14ac:dyDescent="0.3"/>
  <cols>
    <col min="1" max="1" width="4.5" style="38" bestFit="1" customWidth="1"/>
    <col min="2" max="2" width="7" style="38" bestFit="1" customWidth="1"/>
    <col min="3" max="3" width="3.25" style="38" bestFit="1" customWidth="1"/>
    <col min="4" max="4" width="9.75" style="38" bestFit="1" customWidth="1"/>
    <col min="5" max="5" width="7" style="38" bestFit="1" customWidth="1"/>
    <col min="6" max="7" width="5.625" style="38" bestFit="1" customWidth="1"/>
    <col min="8" max="8" width="4.5" style="38" bestFit="1" customWidth="1"/>
    <col min="9" max="9" width="7" style="38" bestFit="1" customWidth="1"/>
    <col min="10" max="10" width="10.5" style="38" bestFit="1" customWidth="1"/>
    <col min="11" max="16384" width="9" style="38"/>
  </cols>
  <sheetData>
    <row r="2" spans="1:10" ht="15.75" thickBot="1" x14ac:dyDescent="0.35">
      <c r="B2" s="108" t="s">
        <v>0</v>
      </c>
      <c r="C2" s="110" t="s">
        <v>1110</v>
      </c>
      <c r="D2" s="111"/>
      <c r="E2" s="111"/>
      <c r="F2" s="111"/>
      <c r="G2" s="111"/>
      <c r="I2" s="108" t="s">
        <v>0</v>
      </c>
    </row>
    <row r="3" spans="1:10" ht="15.75" thickBot="1" x14ac:dyDescent="0.35">
      <c r="B3" s="109"/>
      <c r="C3" s="51" t="s">
        <v>16</v>
      </c>
      <c r="D3" s="52" t="s">
        <v>10</v>
      </c>
      <c r="E3" s="52" t="s">
        <v>12</v>
      </c>
      <c r="F3" s="52" t="s">
        <v>37</v>
      </c>
      <c r="G3" s="53" t="s">
        <v>14</v>
      </c>
      <c r="I3" s="109"/>
    </row>
    <row r="4" spans="1:10" ht="15.75" thickBot="1" x14ac:dyDescent="0.35">
      <c r="A4" s="38" t="s">
        <v>918</v>
      </c>
      <c r="B4" s="54" t="s">
        <v>835</v>
      </c>
      <c r="C4" s="55">
        <v>1</v>
      </c>
      <c r="D4" s="55">
        <v>0</v>
      </c>
      <c r="E4" s="55">
        <v>1</v>
      </c>
      <c r="F4" s="55">
        <v>0</v>
      </c>
      <c r="G4" s="56">
        <v>0</v>
      </c>
      <c r="H4" s="38" t="s">
        <v>918</v>
      </c>
      <c r="I4" s="54" t="s">
        <v>835</v>
      </c>
      <c r="J4" s="38" t="str">
        <f>INDEX($D$3:$G$3,1,MATCH(MAX(D4:G4), D4:G4, 0))</f>
        <v>국민의힘</v>
      </c>
    </row>
    <row r="5" spans="1:10" ht="15.75" thickBot="1" x14ac:dyDescent="0.35">
      <c r="A5" s="38" t="s">
        <v>918</v>
      </c>
      <c r="B5" s="54" t="s">
        <v>682</v>
      </c>
      <c r="C5" s="55">
        <v>1</v>
      </c>
      <c r="D5" s="55">
        <v>0</v>
      </c>
      <c r="E5" s="55">
        <v>1</v>
      </c>
      <c r="F5" s="55">
        <v>0</v>
      </c>
      <c r="G5" s="56">
        <v>0</v>
      </c>
      <c r="H5" s="38" t="s">
        <v>918</v>
      </c>
      <c r="I5" s="54" t="s">
        <v>682</v>
      </c>
      <c r="J5" s="38" t="str">
        <f t="shared" ref="J5:J68" si="0">INDEX($D$3:$G$3,1,MATCH(MAX(D5:G5), D5:G5, 0))</f>
        <v>국민의힘</v>
      </c>
    </row>
    <row r="6" spans="1:10" ht="15.75" thickBot="1" x14ac:dyDescent="0.35">
      <c r="A6" s="38" t="s">
        <v>918</v>
      </c>
      <c r="B6" s="54" t="s">
        <v>841</v>
      </c>
      <c r="C6" s="55">
        <v>1</v>
      </c>
      <c r="D6" s="55">
        <v>0</v>
      </c>
      <c r="E6" s="55">
        <v>1</v>
      </c>
      <c r="F6" s="55">
        <v>0</v>
      </c>
      <c r="G6" s="56">
        <v>0</v>
      </c>
      <c r="H6" s="38" t="s">
        <v>918</v>
      </c>
      <c r="I6" s="54" t="s">
        <v>841</v>
      </c>
      <c r="J6" s="38" t="str">
        <f t="shared" si="0"/>
        <v>국민의힘</v>
      </c>
    </row>
    <row r="7" spans="1:10" ht="15.75" thickBot="1" x14ac:dyDescent="0.35">
      <c r="A7" s="38" t="s">
        <v>918</v>
      </c>
      <c r="B7" s="54" t="s">
        <v>845</v>
      </c>
      <c r="C7" s="55">
        <v>1</v>
      </c>
      <c r="D7" s="55">
        <v>1</v>
      </c>
      <c r="E7" s="55">
        <v>0</v>
      </c>
      <c r="F7" s="55">
        <v>0</v>
      </c>
      <c r="G7" s="56">
        <v>0</v>
      </c>
      <c r="H7" s="38" t="s">
        <v>918</v>
      </c>
      <c r="I7" s="54" t="s">
        <v>845</v>
      </c>
      <c r="J7" s="38" t="str">
        <f t="shared" si="0"/>
        <v>더불어민주당</v>
      </c>
    </row>
    <row r="8" spans="1:10" ht="15.75" thickBot="1" x14ac:dyDescent="0.35">
      <c r="A8" s="38" t="s">
        <v>918</v>
      </c>
      <c r="B8" s="54" t="s">
        <v>849</v>
      </c>
      <c r="C8" s="55">
        <v>1</v>
      </c>
      <c r="D8" s="55">
        <v>0</v>
      </c>
      <c r="E8" s="55">
        <v>1</v>
      </c>
      <c r="F8" s="55">
        <v>0</v>
      </c>
      <c r="G8" s="56">
        <v>0</v>
      </c>
      <c r="H8" s="38" t="s">
        <v>918</v>
      </c>
      <c r="I8" s="54" t="s">
        <v>849</v>
      </c>
      <c r="J8" s="38" t="str">
        <f t="shared" si="0"/>
        <v>국민의힘</v>
      </c>
    </row>
    <row r="9" spans="1:10" ht="15.75" thickBot="1" x14ac:dyDescent="0.35">
      <c r="A9" s="38" t="s">
        <v>918</v>
      </c>
      <c r="B9" s="54" t="s">
        <v>851</v>
      </c>
      <c r="C9" s="55">
        <v>1</v>
      </c>
      <c r="D9" s="55">
        <v>0</v>
      </c>
      <c r="E9" s="55">
        <v>1</v>
      </c>
      <c r="F9" s="55">
        <v>0</v>
      </c>
      <c r="G9" s="56">
        <v>0</v>
      </c>
      <c r="H9" s="38" t="s">
        <v>918</v>
      </c>
      <c r="I9" s="54" t="s">
        <v>851</v>
      </c>
      <c r="J9" s="38" t="str">
        <f t="shared" si="0"/>
        <v>국민의힘</v>
      </c>
    </row>
    <row r="10" spans="1:10" ht="15.75" thickBot="1" x14ac:dyDescent="0.35">
      <c r="A10" s="38" t="s">
        <v>918</v>
      </c>
      <c r="B10" s="54" t="s">
        <v>854</v>
      </c>
      <c r="C10" s="55">
        <v>1</v>
      </c>
      <c r="D10" s="55">
        <v>1</v>
      </c>
      <c r="E10" s="55">
        <v>0</v>
      </c>
      <c r="F10" s="55">
        <v>0</v>
      </c>
      <c r="G10" s="56">
        <v>0</v>
      </c>
      <c r="H10" s="38" t="s">
        <v>918</v>
      </c>
      <c r="I10" s="54" t="s">
        <v>854</v>
      </c>
      <c r="J10" s="38" t="str">
        <f t="shared" si="0"/>
        <v>더불어민주당</v>
      </c>
    </row>
    <row r="11" spans="1:10" ht="15.75" thickBot="1" x14ac:dyDescent="0.35">
      <c r="A11" s="38" t="s">
        <v>918</v>
      </c>
      <c r="B11" s="54" t="s">
        <v>857</v>
      </c>
      <c r="C11" s="55">
        <v>1</v>
      </c>
      <c r="D11" s="55">
        <v>1</v>
      </c>
      <c r="E11" s="55">
        <v>0</v>
      </c>
      <c r="F11" s="55">
        <v>0</v>
      </c>
      <c r="G11" s="56">
        <v>0</v>
      </c>
      <c r="H11" s="38" t="s">
        <v>918</v>
      </c>
      <c r="I11" s="54" t="s">
        <v>857</v>
      </c>
      <c r="J11" s="38" t="str">
        <f t="shared" si="0"/>
        <v>더불어민주당</v>
      </c>
    </row>
    <row r="12" spans="1:10" ht="15.75" thickBot="1" x14ac:dyDescent="0.35">
      <c r="A12" s="38" t="s">
        <v>918</v>
      </c>
      <c r="B12" s="54" t="s">
        <v>861</v>
      </c>
      <c r="C12" s="55">
        <v>1</v>
      </c>
      <c r="D12" s="55">
        <v>1</v>
      </c>
      <c r="E12" s="55">
        <v>0</v>
      </c>
      <c r="F12" s="55">
        <v>0</v>
      </c>
      <c r="G12" s="56">
        <v>0</v>
      </c>
      <c r="H12" s="38" t="s">
        <v>918</v>
      </c>
      <c r="I12" s="54" t="s">
        <v>861</v>
      </c>
      <c r="J12" s="38" t="str">
        <f t="shared" si="0"/>
        <v>더불어민주당</v>
      </c>
    </row>
    <row r="13" spans="1:10" ht="15.75" thickBot="1" x14ac:dyDescent="0.35">
      <c r="A13" s="38" t="s">
        <v>918</v>
      </c>
      <c r="B13" s="54" t="s">
        <v>866</v>
      </c>
      <c r="C13" s="55">
        <v>1</v>
      </c>
      <c r="D13" s="55">
        <v>0</v>
      </c>
      <c r="E13" s="55">
        <v>1</v>
      </c>
      <c r="F13" s="55">
        <v>0</v>
      </c>
      <c r="G13" s="56">
        <v>0</v>
      </c>
      <c r="H13" s="38" t="s">
        <v>918</v>
      </c>
      <c r="I13" s="54" t="s">
        <v>866</v>
      </c>
      <c r="J13" s="38" t="str">
        <f t="shared" si="0"/>
        <v>국민의힘</v>
      </c>
    </row>
    <row r="14" spans="1:10" ht="15.75" thickBot="1" x14ac:dyDescent="0.35">
      <c r="A14" s="38" t="s">
        <v>918</v>
      </c>
      <c r="B14" s="54" t="s">
        <v>869</v>
      </c>
      <c r="C14" s="55">
        <v>1</v>
      </c>
      <c r="D14" s="55">
        <v>1</v>
      </c>
      <c r="E14" s="55">
        <v>0</v>
      </c>
      <c r="F14" s="55">
        <v>0</v>
      </c>
      <c r="G14" s="56">
        <v>0</v>
      </c>
      <c r="H14" s="38" t="s">
        <v>918</v>
      </c>
      <c r="I14" s="54" t="s">
        <v>869</v>
      </c>
      <c r="J14" s="38" t="str">
        <f t="shared" si="0"/>
        <v>더불어민주당</v>
      </c>
    </row>
    <row r="15" spans="1:10" ht="15.75" thickBot="1" x14ac:dyDescent="0.35">
      <c r="A15" s="38" t="s">
        <v>918</v>
      </c>
      <c r="B15" s="54" t="s">
        <v>872</v>
      </c>
      <c r="C15" s="55">
        <v>1</v>
      </c>
      <c r="D15" s="55">
        <v>1</v>
      </c>
      <c r="E15" s="55">
        <v>0</v>
      </c>
      <c r="F15" s="55">
        <v>0</v>
      </c>
      <c r="G15" s="56">
        <v>0</v>
      </c>
      <c r="H15" s="38" t="s">
        <v>918</v>
      </c>
      <c r="I15" s="54" t="s">
        <v>872</v>
      </c>
      <c r="J15" s="38" t="str">
        <f t="shared" si="0"/>
        <v>더불어민주당</v>
      </c>
    </row>
    <row r="16" spans="1:10" ht="15.75" thickBot="1" x14ac:dyDescent="0.35">
      <c r="A16" s="38" t="s">
        <v>918</v>
      </c>
      <c r="B16" s="54" t="s">
        <v>875</v>
      </c>
      <c r="C16" s="55">
        <v>1</v>
      </c>
      <c r="D16" s="55">
        <v>0</v>
      </c>
      <c r="E16" s="55">
        <v>1</v>
      </c>
      <c r="F16" s="55">
        <v>0</v>
      </c>
      <c r="G16" s="56">
        <v>0</v>
      </c>
      <c r="H16" s="38" t="s">
        <v>918</v>
      </c>
      <c r="I16" s="54" t="s">
        <v>875</v>
      </c>
      <c r="J16" s="38" t="str">
        <f t="shared" si="0"/>
        <v>국민의힘</v>
      </c>
    </row>
    <row r="17" spans="1:10" ht="15.75" thickBot="1" x14ac:dyDescent="0.35">
      <c r="A17" s="38" t="s">
        <v>918</v>
      </c>
      <c r="B17" s="54" t="s">
        <v>878</v>
      </c>
      <c r="C17" s="55">
        <v>1</v>
      </c>
      <c r="D17" s="55">
        <v>0</v>
      </c>
      <c r="E17" s="55">
        <v>1</v>
      </c>
      <c r="F17" s="55">
        <v>0</v>
      </c>
      <c r="G17" s="56">
        <v>0</v>
      </c>
      <c r="H17" s="38" t="s">
        <v>918</v>
      </c>
      <c r="I17" s="54" t="s">
        <v>878</v>
      </c>
      <c r="J17" s="38" t="str">
        <f t="shared" si="0"/>
        <v>국민의힘</v>
      </c>
    </row>
    <row r="18" spans="1:10" ht="15.75" thickBot="1" x14ac:dyDescent="0.35">
      <c r="A18" s="38" t="s">
        <v>918</v>
      </c>
      <c r="B18" s="54" t="s">
        <v>881</v>
      </c>
      <c r="C18" s="55">
        <v>1</v>
      </c>
      <c r="D18" s="55">
        <v>0</v>
      </c>
      <c r="E18" s="55">
        <v>1</v>
      </c>
      <c r="F18" s="55">
        <v>0</v>
      </c>
      <c r="G18" s="56">
        <v>0</v>
      </c>
      <c r="H18" s="38" t="s">
        <v>918</v>
      </c>
      <c r="I18" s="54" t="s">
        <v>881</v>
      </c>
      <c r="J18" s="38" t="str">
        <f t="shared" si="0"/>
        <v>국민의힘</v>
      </c>
    </row>
    <row r="19" spans="1:10" ht="15.75" thickBot="1" x14ac:dyDescent="0.35">
      <c r="A19" s="38" t="s">
        <v>918</v>
      </c>
      <c r="B19" s="54" t="s">
        <v>814</v>
      </c>
      <c r="C19" s="55">
        <v>1</v>
      </c>
      <c r="D19" s="55">
        <v>0</v>
      </c>
      <c r="E19" s="55">
        <v>1</v>
      </c>
      <c r="F19" s="55">
        <v>0</v>
      </c>
      <c r="G19" s="56">
        <v>0</v>
      </c>
      <c r="H19" s="38" t="s">
        <v>918</v>
      </c>
      <c r="I19" s="54" t="s">
        <v>814</v>
      </c>
      <c r="J19" s="38" t="str">
        <f t="shared" si="0"/>
        <v>국민의힘</v>
      </c>
    </row>
    <row r="20" spans="1:10" ht="15.75" thickBot="1" x14ac:dyDescent="0.35">
      <c r="A20" s="38" t="s">
        <v>918</v>
      </c>
      <c r="B20" s="54" t="s">
        <v>888</v>
      </c>
      <c r="C20" s="55">
        <v>1</v>
      </c>
      <c r="D20" s="55">
        <v>0</v>
      </c>
      <c r="E20" s="55">
        <v>1</v>
      </c>
      <c r="F20" s="55">
        <v>0</v>
      </c>
      <c r="G20" s="56">
        <v>0</v>
      </c>
      <c r="H20" s="38" t="s">
        <v>918</v>
      </c>
      <c r="I20" s="54" t="s">
        <v>888</v>
      </c>
      <c r="J20" s="38" t="str">
        <f t="shared" si="0"/>
        <v>국민의힘</v>
      </c>
    </row>
    <row r="21" spans="1:10" ht="15.75" thickBot="1" x14ac:dyDescent="0.35">
      <c r="A21" s="38" t="s">
        <v>918</v>
      </c>
      <c r="B21" s="54" t="s">
        <v>891</v>
      </c>
      <c r="C21" s="55">
        <v>1</v>
      </c>
      <c r="D21" s="55">
        <v>1</v>
      </c>
      <c r="E21" s="55">
        <v>0</v>
      </c>
      <c r="F21" s="55">
        <v>0</v>
      </c>
      <c r="G21" s="56">
        <v>0</v>
      </c>
      <c r="H21" s="38" t="s">
        <v>918</v>
      </c>
      <c r="I21" s="54" t="s">
        <v>891</v>
      </c>
      <c r="J21" s="38" t="str">
        <f t="shared" si="0"/>
        <v>더불어민주당</v>
      </c>
    </row>
    <row r="22" spans="1:10" ht="15.75" thickBot="1" x14ac:dyDescent="0.35">
      <c r="A22" s="38" t="s">
        <v>918</v>
      </c>
      <c r="B22" s="54" t="s">
        <v>894</v>
      </c>
      <c r="C22" s="55">
        <v>1</v>
      </c>
      <c r="D22" s="55">
        <v>0</v>
      </c>
      <c r="E22" s="55">
        <v>1</v>
      </c>
      <c r="F22" s="55">
        <v>0</v>
      </c>
      <c r="G22" s="56">
        <v>0</v>
      </c>
      <c r="H22" s="38" t="s">
        <v>918</v>
      </c>
      <c r="I22" s="54" t="s">
        <v>894</v>
      </c>
      <c r="J22" s="38" t="str">
        <f t="shared" si="0"/>
        <v>국민의힘</v>
      </c>
    </row>
    <row r="23" spans="1:10" ht="15.75" thickBot="1" x14ac:dyDescent="0.35">
      <c r="A23" s="38" t="s">
        <v>918</v>
      </c>
      <c r="B23" s="54" t="s">
        <v>897</v>
      </c>
      <c r="C23" s="55">
        <v>1</v>
      </c>
      <c r="D23" s="55">
        <v>0</v>
      </c>
      <c r="E23" s="55">
        <v>1</v>
      </c>
      <c r="F23" s="55">
        <v>0</v>
      </c>
      <c r="G23" s="56">
        <v>0</v>
      </c>
      <c r="H23" s="38" t="s">
        <v>918</v>
      </c>
      <c r="I23" s="54" t="s">
        <v>897</v>
      </c>
      <c r="J23" s="38" t="str">
        <f t="shared" si="0"/>
        <v>국민의힘</v>
      </c>
    </row>
    <row r="24" spans="1:10" ht="15.75" thickBot="1" x14ac:dyDescent="0.35">
      <c r="A24" s="38" t="s">
        <v>918</v>
      </c>
      <c r="B24" s="54" t="s">
        <v>901</v>
      </c>
      <c r="C24" s="55">
        <v>1</v>
      </c>
      <c r="D24" s="55">
        <v>1</v>
      </c>
      <c r="E24" s="55">
        <v>0</v>
      </c>
      <c r="F24" s="55">
        <v>0</v>
      </c>
      <c r="G24" s="56">
        <v>0</v>
      </c>
      <c r="H24" s="38" t="s">
        <v>918</v>
      </c>
      <c r="I24" s="54" t="s">
        <v>901</v>
      </c>
      <c r="J24" s="38" t="str">
        <f t="shared" si="0"/>
        <v>더불어민주당</v>
      </c>
    </row>
    <row r="25" spans="1:10" ht="15.75" thickBot="1" x14ac:dyDescent="0.35">
      <c r="A25" s="38" t="s">
        <v>918</v>
      </c>
      <c r="B25" s="54" t="s">
        <v>905</v>
      </c>
      <c r="C25" s="55">
        <v>1</v>
      </c>
      <c r="D25" s="55">
        <v>0</v>
      </c>
      <c r="E25" s="55">
        <v>1</v>
      </c>
      <c r="F25" s="55">
        <v>0</v>
      </c>
      <c r="G25" s="56">
        <v>0</v>
      </c>
      <c r="H25" s="38" t="s">
        <v>918</v>
      </c>
      <c r="I25" s="54" t="s">
        <v>905</v>
      </c>
      <c r="J25" s="38" t="str">
        <f t="shared" si="0"/>
        <v>국민의힘</v>
      </c>
    </row>
    <row r="26" spans="1:10" ht="15.75" thickBot="1" x14ac:dyDescent="0.35">
      <c r="A26" s="38" t="s">
        <v>918</v>
      </c>
      <c r="B26" s="54" t="s">
        <v>908</v>
      </c>
      <c r="C26" s="55">
        <v>1</v>
      </c>
      <c r="D26" s="55">
        <v>0</v>
      </c>
      <c r="E26" s="55">
        <v>1</v>
      </c>
      <c r="F26" s="55">
        <v>0</v>
      </c>
      <c r="G26" s="56">
        <v>0</v>
      </c>
      <c r="H26" s="38" t="s">
        <v>918</v>
      </c>
      <c r="I26" s="54" t="s">
        <v>908</v>
      </c>
      <c r="J26" s="38" t="str">
        <f t="shared" si="0"/>
        <v>국민의힘</v>
      </c>
    </row>
    <row r="27" spans="1:10" ht="15.75" thickBot="1" x14ac:dyDescent="0.35">
      <c r="A27" s="38" t="s">
        <v>918</v>
      </c>
      <c r="B27" s="54" t="s">
        <v>911</v>
      </c>
      <c r="C27" s="55">
        <v>1</v>
      </c>
      <c r="D27" s="55">
        <v>0</v>
      </c>
      <c r="E27" s="55">
        <v>1</v>
      </c>
      <c r="F27" s="55">
        <v>0</v>
      </c>
      <c r="G27" s="56">
        <v>0</v>
      </c>
      <c r="H27" s="38" t="s">
        <v>918</v>
      </c>
      <c r="I27" s="54" t="s">
        <v>911</v>
      </c>
      <c r="J27" s="38" t="str">
        <f t="shared" si="0"/>
        <v>국민의힘</v>
      </c>
    </row>
    <row r="28" spans="1:10" ht="15.75" thickBot="1" x14ac:dyDescent="0.35">
      <c r="A28" s="38" t="s">
        <v>918</v>
      </c>
      <c r="B28" s="54" t="s">
        <v>914</v>
      </c>
      <c r="C28" s="55">
        <v>1</v>
      </c>
      <c r="D28" s="55">
        <v>0</v>
      </c>
      <c r="E28" s="55">
        <v>1</v>
      </c>
      <c r="F28" s="55">
        <v>0</v>
      </c>
      <c r="G28" s="56">
        <v>0</v>
      </c>
      <c r="H28" s="38" t="s">
        <v>918</v>
      </c>
      <c r="I28" s="54" t="s">
        <v>914</v>
      </c>
      <c r="J28" s="38" t="str">
        <f t="shared" si="0"/>
        <v>국민의힘</v>
      </c>
    </row>
    <row r="29" spans="1:10" ht="17.25" thickBot="1" x14ac:dyDescent="0.35">
      <c r="A29" s="38" t="s">
        <v>784</v>
      </c>
      <c r="B29" s="27" t="s">
        <v>682</v>
      </c>
      <c r="C29" s="13">
        <v>1</v>
      </c>
      <c r="D29" s="13">
        <v>0</v>
      </c>
      <c r="E29" s="13">
        <v>1</v>
      </c>
      <c r="F29" s="13">
        <v>0</v>
      </c>
      <c r="G29" s="16">
        <v>0</v>
      </c>
      <c r="H29" s="38" t="s">
        <v>784</v>
      </c>
      <c r="I29" s="27" t="s">
        <v>682</v>
      </c>
      <c r="J29" s="38" t="str">
        <f t="shared" si="0"/>
        <v>국민의힘</v>
      </c>
    </row>
    <row r="30" spans="1:10" ht="17.25" thickBot="1" x14ac:dyDescent="0.35">
      <c r="A30" s="38" t="s">
        <v>784</v>
      </c>
      <c r="B30" s="27" t="s">
        <v>689</v>
      </c>
      <c r="C30" s="13">
        <v>1</v>
      </c>
      <c r="D30" s="13">
        <v>0</v>
      </c>
      <c r="E30" s="13">
        <v>1</v>
      </c>
      <c r="F30" s="13">
        <v>0</v>
      </c>
      <c r="G30" s="16">
        <v>0</v>
      </c>
      <c r="H30" s="38" t="s">
        <v>784</v>
      </c>
      <c r="I30" s="27" t="s">
        <v>689</v>
      </c>
      <c r="J30" s="38" t="str">
        <f t="shared" si="0"/>
        <v>국민의힘</v>
      </c>
    </row>
    <row r="31" spans="1:10" ht="17.25" thickBot="1" x14ac:dyDescent="0.35">
      <c r="A31" s="38" t="s">
        <v>784</v>
      </c>
      <c r="B31" s="27" t="s">
        <v>706</v>
      </c>
      <c r="C31" s="13">
        <v>1</v>
      </c>
      <c r="D31" s="13">
        <v>0</v>
      </c>
      <c r="E31" s="13">
        <v>1</v>
      </c>
      <c r="F31" s="13">
        <v>0</v>
      </c>
      <c r="G31" s="16">
        <v>0</v>
      </c>
      <c r="H31" s="38" t="s">
        <v>784</v>
      </c>
      <c r="I31" s="27" t="s">
        <v>706</v>
      </c>
      <c r="J31" s="38" t="str">
        <f t="shared" si="0"/>
        <v>국민의힘</v>
      </c>
    </row>
    <row r="32" spans="1:10" ht="17.25" thickBot="1" x14ac:dyDescent="0.35">
      <c r="A32" s="38" t="s">
        <v>784</v>
      </c>
      <c r="B32" s="27" t="s">
        <v>49</v>
      </c>
      <c r="C32" s="13">
        <v>1</v>
      </c>
      <c r="D32" s="13">
        <v>0</v>
      </c>
      <c r="E32" s="13">
        <v>1</v>
      </c>
      <c r="F32" s="13">
        <v>0</v>
      </c>
      <c r="G32" s="16">
        <v>0</v>
      </c>
      <c r="H32" s="38" t="s">
        <v>784</v>
      </c>
      <c r="I32" s="27" t="s">
        <v>49</v>
      </c>
      <c r="J32" s="38" t="str">
        <f t="shared" si="0"/>
        <v>국민의힘</v>
      </c>
    </row>
    <row r="33" spans="1:10" ht="17.25" thickBot="1" x14ac:dyDescent="0.35">
      <c r="A33" s="38" t="s">
        <v>784</v>
      </c>
      <c r="B33" s="27" t="s">
        <v>17</v>
      </c>
      <c r="C33" s="13">
        <v>1</v>
      </c>
      <c r="D33" s="13">
        <v>0</v>
      </c>
      <c r="E33" s="13">
        <v>1</v>
      </c>
      <c r="F33" s="13">
        <v>0</v>
      </c>
      <c r="G33" s="16">
        <v>0</v>
      </c>
      <c r="H33" s="38" t="s">
        <v>784</v>
      </c>
      <c r="I33" s="27" t="s">
        <v>17</v>
      </c>
      <c r="J33" s="38" t="str">
        <f t="shared" si="0"/>
        <v>국민의힘</v>
      </c>
    </row>
    <row r="34" spans="1:10" ht="17.25" thickBot="1" x14ac:dyDescent="0.35">
      <c r="A34" s="38" t="s">
        <v>784</v>
      </c>
      <c r="B34" s="27" t="s">
        <v>772</v>
      </c>
      <c r="C34" s="13">
        <v>1</v>
      </c>
      <c r="D34" s="13">
        <v>0</v>
      </c>
      <c r="E34" s="13">
        <v>1</v>
      </c>
      <c r="F34" s="13">
        <v>0</v>
      </c>
      <c r="G34" s="16">
        <v>0</v>
      </c>
      <c r="H34" s="38" t="s">
        <v>784</v>
      </c>
      <c r="I34" s="27" t="s">
        <v>772</v>
      </c>
      <c r="J34" s="38" t="str">
        <f t="shared" si="0"/>
        <v>국민의힘</v>
      </c>
    </row>
    <row r="35" spans="1:10" ht="17.25" thickBot="1" x14ac:dyDescent="0.35">
      <c r="A35" s="38" t="s">
        <v>784</v>
      </c>
      <c r="B35" s="27" t="s">
        <v>775</v>
      </c>
      <c r="C35" s="13">
        <v>1</v>
      </c>
      <c r="D35" s="13">
        <v>0</v>
      </c>
      <c r="E35" s="13">
        <v>1</v>
      </c>
      <c r="F35" s="13">
        <v>0</v>
      </c>
      <c r="G35" s="16">
        <v>0</v>
      </c>
      <c r="H35" s="38" t="s">
        <v>784</v>
      </c>
      <c r="I35" s="27" t="s">
        <v>775</v>
      </c>
      <c r="J35" s="38" t="str">
        <f t="shared" si="0"/>
        <v>국민의힘</v>
      </c>
    </row>
    <row r="36" spans="1:10" ht="17.25" thickBot="1" x14ac:dyDescent="0.35">
      <c r="A36" s="38" t="s">
        <v>784</v>
      </c>
      <c r="B36" s="27" t="s">
        <v>18</v>
      </c>
      <c r="C36" s="13">
        <v>1</v>
      </c>
      <c r="D36" s="13">
        <v>0</v>
      </c>
      <c r="E36" s="13">
        <v>1</v>
      </c>
      <c r="F36" s="13">
        <v>0</v>
      </c>
      <c r="G36" s="16">
        <v>0</v>
      </c>
      <c r="H36" s="38" t="s">
        <v>784</v>
      </c>
      <c r="I36" s="27" t="s">
        <v>18</v>
      </c>
      <c r="J36" s="38" t="str">
        <f t="shared" si="0"/>
        <v>국민의힘</v>
      </c>
    </row>
    <row r="37" spans="1:10" ht="15.75" thickBot="1" x14ac:dyDescent="0.35">
      <c r="A37" s="38" t="s">
        <v>834</v>
      </c>
      <c r="B37" s="54" t="s">
        <v>682</v>
      </c>
      <c r="C37" s="55">
        <v>1</v>
      </c>
      <c r="D37" s="55">
        <v>0</v>
      </c>
      <c r="E37" s="55">
        <v>1</v>
      </c>
      <c r="F37" s="55">
        <v>0</v>
      </c>
      <c r="G37" s="56">
        <v>0</v>
      </c>
      <c r="H37" s="38" t="s">
        <v>834</v>
      </c>
      <c r="I37" s="54" t="s">
        <v>682</v>
      </c>
      <c r="J37" s="38" t="str">
        <f t="shared" si="0"/>
        <v>국민의힘</v>
      </c>
    </row>
    <row r="38" spans="1:10" ht="15.75" thickBot="1" x14ac:dyDescent="0.35">
      <c r="A38" s="38" t="s">
        <v>834</v>
      </c>
      <c r="B38" s="54" t="s">
        <v>706</v>
      </c>
      <c r="C38" s="55">
        <v>1</v>
      </c>
      <c r="D38" s="55">
        <v>0</v>
      </c>
      <c r="E38" s="55">
        <v>1</v>
      </c>
      <c r="F38" s="55">
        <v>0</v>
      </c>
      <c r="G38" s="56">
        <v>0</v>
      </c>
      <c r="H38" s="38" t="s">
        <v>834</v>
      </c>
      <c r="I38" s="54" t="s">
        <v>706</v>
      </c>
      <c r="J38" s="38" t="str">
        <f t="shared" si="0"/>
        <v>국민의힘</v>
      </c>
    </row>
    <row r="39" spans="1:10" ht="15.75" thickBot="1" x14ac:dyDescent="0.35">
      <c r="A39" s="38" t="s">
        <v>834</v>
      </c>
      <c r="B39" s="54" t="s">
        <v>689</v>
      </c>
      <c r="C39" s="55">
        <v>1</v>
      </c>
      <c r="D39" s="55">
        <v>0</v>
      </c>
      <c r="E39" s="55">
        <v>1</v>
      </c>
      <c r="F39" s="55">
        <v>0</v>
      </c>
      <c r="G39" s="56">
        <v>0</v>
      </c>
      <c r="H39" s="38" t="s">
        <v>834</v>
      </c>
      <c r="I39" s="54" t="s">
        <v>689</v>
      </c>
      <c r="J39" s="38" t="str">
        <f t="shared" si="0"/>
        <v>국민의힘</v>
      </c>
    </row>
    <row r="40" spans="1:10" ht="15.75" thickBot="1" x14ac:dyDescent="0.35">
      <c r="A40" s="38" t="s">
        <v>834</v>
      </c>
      <c r="B40" s="54" t="s">
        <v>791</v>
      </c>
      <c r="C40" s="55">
        <v>1</v>
      </c>
      <c r="D40" s="55">
        <v>0</v>
      </c>
      <c r="E40" s="55">
        <v>1</v>
      </c>
      <c r="F40" s="55">
        <v>0</v>
      </c>
      <c r="G40" s="56">
        <v>0</v>
      </c>
      <c r="H40" s="38" t="s">
        <v>834</v>
      </c>
      <c r="I40" s="54" t="s">
        <v>791</v>
      </c>
      <c r="J40" s="38" t="str">
        <f t="shared" si="0"/>
        <v>국민의힘</v>
      </c>
    </row>
    <row r="41" spans="1:10" ht="15.75" thickBot="1" x14ac:dyDescent="0.35">
      <c r="A41" s="38" t="s">
        <v>834</v>
      </c>
      <c r="B41" s="54" t="s">
        <v>794</v>
      </c>
      <c r="C41" s="55">
        <v>1</v>
      </c>
      <c r="D41" s="55">
        <v>0</v>
      </c>
      <c r="E41" s="55">
        <v>1</v>
      </c>
      <c r="F41" s="55">
        <v>0</v>
      </c>
      <c r="G41" s="56">
        <v>0</v>
      </c>
      <c r="H41" s="38" t="s">
        <v>834</v>
      </c>
      <c r="I41" s="54" t="s">
        <v>794</v>
      </c>
      <c r="J41" s="38" t="str">
        <f t="shared" si="0"/>
        <v>국민의힘</v>
      </c>
    </row>
    <row r="42" spans="1:10" ht="15.75" thickBot="1" x14ac:dyDescent="0.35">
      <c r="A42" s="38" t="s">
        <v>834</v>
      </c>
      <c r="B42" s="54" t="s">
        <v>797</v>
      </c>
      <c r="C42" s="55">
        <v>1</v>
      </c>
      <c r="D42" s="55">
        <v>0</v>
      </c>
      <c r="E42" s="55">
        <v>1</v>
      </c>
      <c r="F42" s="55">
        <v>0</v>
      </c>
      <c r="G42" s="56">
        <v>0</v>
      </c>
      <c r="H42" s="38" t="s">
        <v>834</v>
      </c>
      <c r="I42" s="54" t="s">
        <v>797</v>
      </c>
      <c r="J42" s="38" t="str">
        <f t="shared" si="0"/>
        <v>국민의힘</v>
      </c>
    </row>
    <row r="43" spans="1:10" ht="15.75" thickBot="1" x14ac:dyDescent="0.35">
      <c r="A43" s="38" t="s">
        <v>834</v>
      </c>
      <c r="B43" s="54" t="s">
        <v>49</v>
      </c>
      <c r="C43" s="55">
        <v>1</v>
      </c>
      <c r="D43" s="55">
        <v>0</v>
      </c>
      <c r="E43" s="55">
        <v>1</v>
      </c>
      <c r="F43" s="55">
        <v>0</v>
      </c>
      <c r="G43" s="56">
        <v>0</v>
      </c>
      <c r="H43" s="38" t="s">
        <v>834</v>
      </c>
      <c r="I43" s="54" t="s">
        <v>49</v>
      </c>
      <c r="J43" s="38" t="str">
        <f t="shared" si="0"/>
        <v>국민의힘</v>
      </c>
    </row>
    <row r="44" spans="1:10" ht="15.75" thickBot="1" x14ac:dyDescent="0.35">
      <c r="A44" s="38" t="s">
        <v>834</v>
      </c>
      <c r="B44" s="54" t="s">
        <v>17</v>
      </c>
      <c r="C44" s="55">
        <v>1</v>
      </c>
      <c r="D44" s="55">
        <v>0</v>
      </c>
      <c r="E44" s="55">
        <v>1</v>
      </c>
      <c r="F44" s="55">
        <v>0</v>
      </c>
      <c r="G44" s="56">
        <v>0</v>
      </c>
      <c r="H44" s="38" t="s">
        <v>834</v>
      </c>
      <c r="I44" s="54" t="s">
        <v>17</v>
      </c>
      <c r="J44" s="38" t="str">
        <f t="shared" si="0"/>
        <v>국민의힘</v>
      </c>
    </row>
    <row r="45" spans="1:10" ht="15.75" thickBot="1" x14ac:dyDescent="0.35">
      <c r="A45" s="38" t="s">
        <v>834</v>
      </c>
      <c r="B45" s="54" t="s">
        <v>804</v>
      </c>
      <c r="C45" s="55">
        <v>1</v>
      </c>
      <c r="D45" s="55">
        <v>0</v>
      </c>
      <c r="E45" s="55">
        <v>1</v>
      </c>
      <c r="F45" s="55">
        <v>0</v>
      </c>
      <c r="G45" s="56">
        <v>0</v>
      </c>
      <c r="H45" s="38" t="s">
        <v>834</v>
      </c>
      <c r="I45" s="54" t="s">
        <v>804</v>
      </c>
      <c r="J45" s="38" t="str">
        <f t="shared" si="0"/>
        <v>국민의힘</v>
      </c>
    </row>
    <row r="46" spans="1:10" ht="15.75" thickBot="1" x14ac:dyDescent="0.35">
      <c r="A46" s="38" t="s">
        <v>834</v>
      </c>
      <c r="B46" s="54" t="s">
        <v>828</v>
      </c>
      <c r="C46" s="55">
        <v>1</v>
      </c>
      <c r="D46" s="55">
        <v>0</v>
      </c>
      <c r="E46" s="55">
        <v>1</v>
      </c>
      <c r="F46" s="55">
        <v>0</v>
      </c>
      <c r="G46" s="56">
        <v>0</v>
      </c>
      <c r="H46" s="38" t="s">
        <v>834</v>
      </c>
      <c r="I46" s="54" t="s">
        <v>828</v>
      </c>
      <c r="J46" s="38" t="str">
        <f t="shared" si="0"/>
        <v>국민의힘</v>
      </c>
    </row>
    <row r="47" spans="1:10" ht="15.75" thickBot="1" x14ac:dyDescent="0.35">
      <c r="A47" s="38" t="s">
        <v>834</v>
      </c>
      <c r="B47" s="54" t="s">
        <v>806</v>
      </c>
      <c r="C47" s="55">
        <v>1</v>
      </c>
      <c r="D47" s="55">
        <v>0</v>
      </c>
      <c r="E47" s="55">
        <v>1</v>
      </c>
      <c r="F47" s="55">
        <v>0</v>
      </c>
      <c r="G47" s="56">
        <v>0</v>
      </c>
      <c r="H47" s="38" t="s">
        <v>834</v>
      </c>
      <c r="I47" s="54" t="s">
        <v>806</v>
      </c>
      <c r="J47" s="38" t="str">
        <f t="shared" si="0"/>
        <v>국민의힘</v>
      </c>
    </row>
    <row r="48" spans="1:10" ht="15.75" thickBot="1" x14ac:dyDescent="0.35">
      <c r="A48" s="38" t="s">
        <v>834</v>
      </c>
      <c r="B48" s="54" t="s">
        <v>809</v>
      </c>
      <c r="C48" s="55">
        <v>1</v>
      </c>
      <c r="D48" s="55">
        <v>0</v>
      </c>
      <c r="E48" s="55">
        <v>1</v>
      </c>
      <c r="F48" s="55">
        <v>0</v>
      </c>
      <c r="G48" s="56">
        <v>0</v>
      </c>
      <c r="H48" s="38" t="s">
        <v>834</v>
      </c>
      <c r="I48" s="54" t="s">
        <v>809</v>
      </c>
      <c r="J48" s="38" t="str">
        <f t="shared" si="0"/>
        <v>국민의힘</v>
      </c>
    </row>
    <row r="49" spans="1:10" ht="15.75" thickBot="1" x14ac:dyDescent="0.35">
      <c r="A49" s="38" t="s">
        <v>834</v>
      </c>
      <c r="B49" s="54" t="s">
        <v>814</v>
      </c>
      <c r="C49" s="55">
        <v>1</v>
      </c>
      <c r="D49" s="55">
        <v>0</v>
      </c>
      <c r="E49" s="55">
        <v>1</v>
      </c>
      <c r="F49" s="55">
        <v>0</v>
      </c>
      <c r="G49" s="56">
        <v>0</v>
      </c>
      <c r="H49" s="38" t="s">
        <v>834</v>
      </c>
      <c r="I49" s="54" t="s">
        <v>814</v>
      </c>
      <c r="J49" s="38" t="str">
        <f t="shared" si="0"/>
        <v>국민의힘</v>
      </c>
    </row>
    <row r="50" spans="1:10" ht="15.75" thickBot="1" x14ac:dyDescent="0.35">
      <c r="A50" s="38" t="s">
        <v>834</v>
      </c>
      <c r="B50" s="54" t="s">
        <v>817</v>
      </c>
      <c r="C50" s="55">
        <v>1</v>
      </c>
      <c r="D50" s="55">
        <v>0</v>
      </c>
      <c r="E50" s="55">
        <v>1</v>
      </c>
      <c r="F50" s="55">
        <v>0</v>
      </c>
      <c r="G50" s="56">
        <v>0</v>
      </c>
      <c r="H50" s="38" t="s">
        <v>834</v>
      </c>
      <c r="I50" s="54" t="s">
        <v>817</v>
      </c>
      <c r="J50" s="38" t="str">
        <f t="shared" si="0"/>
        <v>국민의힘</v>
      </c>
    </row>
    <row r="51" spans="1:10" ht="15.75" thickBot="1" x14ac:dyDescent="0.35">
      <c r="A51" s="38" t="s">
        <v>834</v>
      </c>
      <c r="B51" s="54" t="s">
        <v>820</v>
      </c>
      <c r="C51" s="55">
        <v>1</v>
      </c>
      <c r="D51" s="55">
        <v>0</v>
      </c>
      <c r="E51" s="55">
        <v>1</v>
      </c>
      <c r="F51" s="55">
        <v>0</v>
      </c>
      <c r="G51" s="56">
        <v>0</v>
      </c>
      <c r="H51" s="38" t="s">
        <v>834</v>
      </c>
      <c r="I51" s="54" t="s">
        <v>820</v>
      </c>
      <c r="J51" s="38" t="str">
        <f t="shared" si="0"/>
        <v>국민의힘</v>
      </c>
    </row>
    <row r="52" spans="1:10" ht="15.75" thickBot="1" x14ac:dyDescent="0.35">
      <c r="A52" s="38" t="s">
        <v>834</v>
      </c>
      <c r="B52" s="54" t="s">
        <v>824</v>
      </c>
      <c r="C52" s="55">
        <v>1</v>
      </c>
      <c r="D52" s="55">
        <v>0</v>
      </c>
      <c r="E52" s="55">
        <v>1</v>
      </c>
      <c r="F52" s="55">
        <v>0</v>
      </c>
      <c r="G52" s="56">
        <v>0</v>
      </c>
      <c r="H52" s="38" t="s">
        <v>834</v>
      </c>
      <c r="I52" s="54" t="s">
        <v>824</v>
      </c>
      <c r="J52" s="38" t="str">
        <f t="shared" si="0"/>
        <v>국민의힘</v>
      </c>
    </row>
    <row r="53" spans="1:10" ht="17.25" thickBot="1" x14ac:dyDescent="0.35">
      <c r="A53" s="38" t="s">
        <v>760</v>
      </c>
      <c r="B53" s="27" t="s">
        <v>682</v>
      </c>
      <c r="C53" s="13">
        <v>1</v>
      </c>
      <c r="D53" s="13">
        <v>0</v>
      </c>
      <c r="E53" s="13">
        <v>1</v>
      </c>
      <c r="F53" s="13">
        <v>0</v>
      </c>
      <c r="G53" s="16">
        <v>0</v>
      </c>
      <c r="H53" s="38" t="s">
        <v>760</v>
      </c>
      <c r="I53" s="27" t="s">
        <v>682</v>
      </c>
      <c r="J53" s="38" t="str">
        <f t="shared" si="0"/>
        <v>국민의힘</v>
      </c>
    </row>
    <row r="54" spans="1:10" ht="17.25" thickBot="1" x14ac:dyDescent="0.35">
      <c r="A54" s="38" t="s">
        <v>760</v>
      </c>
      <c r="B54" s="27" t="s">
        <v>689</v>
      </c>
      <c r="C54" s="13">
        <v>1</v>
      </c>
      <c r="D54" s="13">
        <v>0</v>
      </c>
      <c r="E54" s="13">
        <v>1</v>
      </c>
      <c r="F54" s="13">
        <v>0</v>
      </c>
      <c r="G54" s="16">
        <v>0</v>
      </c>
      <c r="H54" s="38" t="s">
        <v>760</v>
      </c>
      <c r="I54" s="27" t="s">
        <v>689</v>
      </c>
      <c r="J54" s="38" t="str">
        <f t="shared" si="0"/>
        <v>국민의힘</v>
      </c>
    </row>
    <row r="55" spans="1:10" ht="17.25" thickBot="1" x14ac:dyDescent="0.35">
      <c r="A55" s="38" t="s">
        <v>760</v>
      </c>
      <c r="B55" s="27" t="s">
        <v>740</v>
      </c>
      <c r="C55" s="13">
        <v>1</v>
      </c>
      <c r="D55" s="13">
        <v>0</v>
      </c>
      <c r="E55" s="13">
        <v>1</v>
      </c>
      <c r="F55" s="13">
        <v>0</v>
      </c>
      <c r="G55" s="16">
        <v>0</v>
      </c>
      <c r="H55" s="38" t="s">
        <v>760</v>
      </c>
      <c r="I55" s="27" t="s">
        <v>740</v>
      </c>
      <c r="J55" s="38" t="str">
        <f t="shared" si="0"/>
        <v>국민의힘</v>
      </c>
    </row>
    <row r="56" spans="1:10" ht="17.25" thickBot="1" x14ac:dyDescent="0.35">
      <c r="A56" s="38" t="s">
        <v>760</v>
      </c>
      <c r="B56" s="27" t="s">
        <v>26</v>
      </c>
      <c r="C56" s="13">
        <v>1</v>
      </c>
      <c r="D56" s="13">
        <v>0</v>
      </c>
      <c r="E56" s="13">
        <v>1</v>
      </c>
      <c r="F56" s="13">
        <v>0</v>
      </c>
      <c r="G56" s="16">
        <v>0</v>
      </c>
      <c r="H56" s="38" t="s">
        <v>760</v>
      </c>
      <c r="I56" s="27" t="s">
        <v>26</v>
      </c>
      <c r="J56" s="38" t="str">
        <f t="shared" si="0"/>
        <v>국민의힘</v>
      </c>
    </row>
    <row r="57" spans="1:10" ht="17.25" thickBot="1" x14ac:dyDescent="0.35">
      <c r="A57" s="38" t="s">
        <v>760</v>
      </c>
      <c r="B57" s="27" t="s">
        <v>745</v>
      </c>
      <c r="C57" s="13">
        <v>1</v>
      </c>
      <c r="D57" s="13">
        <v>0</v>
      </c>
      <c r="E57" s="13">
        <v>1</v>
      </c>
      <c r="F57" s="13">
        <v>0</v>
      </c>
      <c r="G57" s="16">
        <v>0</v>
      </c>
      <c r="H57" s="38" t="s">
        <v>760</v>
      </c>
      <c r="I57" s="27" t="s">
        <v>745</v>
      </c>
      <c r="J57" s="38" t="str">
        <f t="shared" si="0"/>
        <v>국민의힘</v>
      </c>
    </row>
    <row r="58" spans="1:10" ht="17.25" thickBot="1" x14ac:dyDescent="0.35">
      <c r="A58" s="38" t="s">
        <v>760</v>
      </c>
      <c r="B58" s="27" t="s">
        <v>748</v>
      </c>
      <c r="C58" s="13">
        <v>1</v>
      </c>
      <c r="D58" s="13">
        <v>1</v>
      </c>
      <c r="E58" s="13">
        <v>0</v>
      </c>
      <c r="F58" s="13">
        <v>0</v>
      </c>
      <c r="G58" s="16">
        <v>0</v>
      </c>
      <c r="H58" s="38" t="s">
        <v>760</v>
      </c>
      <c r="I58" s="27" t="s">
        <v>748</v>
      </c>
      <c r="J58" s="38" t="str">
        <f t="shared" si="0"/>
        <v>더불어민주당</v>
      </c>
    </row>
    <row r="59" spans="1:10" ht="17.25" thickBot="1" x14ac:dyDescent="0.35">
      <c r="A59" s="38" t="s">
        <v>760</v>
      </c>
      <c r="B59" s="27" t="s">
        <v>31</v>
      </c>
      <c r="C59" s="13">
        <v>1</v>
      </c>
      <c r="D59" s="13">
        <v>1</v>
      </c>
      <c r="E59" s="13">
        <v>0</v>
      </c>
      <c r="F59" s="13">
        <v>0</v>
      </c>
      <c r="G59" s="16">
        <v>0</v>
      </c>
      <c r="H59" s="38" t="s">
        <v>760</v>
      </c>
      <c r="I59" s="27" t="s">
        <v>31</v>
      </c>
      <c r="J59" s="38" t="str">
        <f t="shared" si="0"/>
        <v>더불어민주당</v>
      </c>
    </row>
    <row r="60" spans="1:10" ht="17.25" thickBot="1" x14ac:dyDescent="0.35">
      <c r="A60" s="38" t="s">
        <v>760</v>
      </c>
      <c r="B60" s="27" t="s">
        <v>706</v>
      </c>
      <c r="C60" s="13">
        <v>1</v>
      </c>
      <c r="D60" s="13">
        <v>0</v>
      </c>
      <c r="E60" s="13">
        <v>1</v>
      </c>
      <c r="F60" s="13">
        <v>0</v>
      </c>
      <c r="G60" s="16">
        <v>0</v>
      </c>
      <c r="H60" s="38" t="s">
        <v>760</v>
      </c>
      <c r="I60" s="27" t="s">
        <v>706</v>
      </c>
      <c r="J60" s="38" t="str">
        <f t="shared" si="0"/>
        <v>국민의힘</v>
      </c>
    </row>
    <row r="61" spans="1:10" ht="17.25" thickBot="1" x14ac:dyDescent="0.35">
      <c r="A61" s="38" t="s">
        <v>760</v>
      </c>
      <c r="B61" s="27" t="s">
        <v>727</v>
      </c>
      <c r="C61" s="13">
        <v>1</v>
      </c>
      <c r="D61" s="13">
        <v>0</v>
      </c>
      <c r="E61" s="13">
        <v>0</v>
      </c>
      <c r="F61" s="13">
        <v>0</v>
      </c>
      <c r="G61" s="16">
        <v>1</v>
      </c>
      <c r="H61" s="38" t="s">
        <v>760</v>
      </c>
      <c r="I61" s="27" t="s">
        <v>727</v>
      </c>
      <c r="J61" s="38" t="str">
        <f t="shared" si="0"/>
        <v>무소속</v>
      </c>
    </row>
    <row r="62" spans="1:10" ht="17.25" thickBot="1" x14ac:dyDescent="0.35">
      <c r="A62" s="38" t="s">
        <v>760</v>
      </c>
      <c r="B62" s="27" t="s">
        <v>730</v>
      </c>
      <c r="C62" s="13">
        <v>1</v>
      </c>
      <c r="D62" s="13">
        <v>0</v>
      </c>
      <c r="E62" s="13">
        <v>1</v>
      </c>
      <c r="F62" s="13">
        <v>0</v>
      </c>
      <c r="G62" s="16">
        <v>0</v>
      </c>
      <c r="H62" s="38" t="s">
        <v>760</v>
      </c>
      <c r="I62" s="27" t="s">
        <v>730</v>
      </c>
      <c r="J62" s="38" t="str">
        <f t="shared" si="0"/>
        <v>국민의힘</v>
      </c>
    </row>
    <row r="63" spans="1:10" ht="17.25" thickBot="1" x14ac:dyDescent="0.35">
      <c r="A63" s="38" t="s">
        <v>726</v>
      </c>
      <c r="B63" s="27" t="s">
        <v>689</v>
      </c>
      <c r="C63" s="13">
        <v>1</v>
      </c>
      <c r="D63" s="13">
        <v>1</v>
      </c>
      <c r="E63" s="13">
        <v>0</v>
      </c>
      <c r="F63" s="13">
        <v>0</v>
      </c>
      <c r="G63" s="16">
        <v>0</v>
      </c>
      <c r="H63" s="38" t="s">
        <v>726</v>
      </c>
      <c r="I63" s="27" t="s">
        <v>689</v>
      </c>
      <c r="J63" s="38" t="str">
        <f t="shared" si="0"/>
        <v>더불어민주당</v>
      </c>
    </row>
    <row r="64" spans="1:10" ht="17.25" thickBot="1" x14ac:dyDescent="0.35">
      <c r="A64" s="38" t="s">
        <v>726</v>
      </c>
      <c r="B64" s="27" t="s">
        <v>706</v>
      </c>
      <c r="C64" s="13">
        <v>1</v>
      </c>
      <c r="D64" s="13">
        <v>1</v>
      </c>
      <c r="E64" s="13">
        <v>0</v>
      </c>
      <c r="F64" s="13">
        <v>0</v>
      </c>
      <c r="G64" s="16">
        <v>0</v>
      </c>
      <c r="H64" s="38" t="s">
        <v>726</v>
      </c>
      <c r="I64" s="27" t="s">
        <v>706</v>
      </c>
      <c r="J64" s="38" t="str">
        <f t="shared" si="0"/>
        <v>더불어민주당</v>
      </c>
    </row>
    <row r="65" spans="1:10" ht="17.25" thickBot="1" x14ac:dyDescent="0.35">
      <c r="A65" s="38" t="s">
        <v>726</v>
      </c>
      <c r="B65" s="27" t="s">
        <v>49</v>
      </c>
      <c r="C65" s="13">
        <v>1</v>
      </c>
      <c r="D65" s="13">
        <v>1</v>
      </c>
      <c r="E65" s="13">
        <v>0</v>
      </c>
      <c r="F65" s="13">
        <v>0</v>
      </c>
      <c r="G65" s="16">
        <v>0</v>
      </c>
      <c r="H65" s="38" t="s">
        <v>726</v>
      </c>
      <c r="I65" s="27" t="s">
        <v>49</v>
      </c>
      <c r="J65" s="38" t="str">
        <f t="shared" si="0"/>
        <v>더불어민주당</v>
      </c>
    </row>
    <row r="66" spans="1:10" ht="17.25" thickBot="1" x14ac:dyDescent="0.35">
      <c r="A66" s="38" t="s">
        <v>726</v>
      </c>
      <c r="B66" s="27" t="s">
        <v>17</v>
      </c>
      <c r="C66" s="13">
        <v>1</v>
      </c>
      <c r="D66" s="13">
        <v>1</v>
      </c>
      <c r="E66" s="13">
        <v>0</v>
      </c>
      <c r="F66" s="13">
        <v>0</v>
      </c>
      <c r="G66" s="16">
        <v>0</v>
      </c>
      <c r="H66" s="38" t="s">
        <v>726</v>
      </c>
      <c r="I66" s="27" t="s">
        <v>17</v>
      </c>
      <c r="J66" s="38" t="str">
        <f t="shared" si="0"/>
        <v>더불어민주당</v>
      </c>
    </row>
    <row r="67" spans="1:10" ht="17.25" thickBot="1" x14ac:dyDescent="0.35">
      <c r="A67" s="38" t="s">
        <v>726</v>
      </c>
      <c r="B67" s="27" t="s">
        <v>42</v>
      </c>
      <c r="C67" s="13">
        <v>1</v>
      </c>
      <c r="D67" s="13">
        <v>1</v>
      </c>
      <c r="E67" s="13">
        <v>0</v>
      </c>
      <c r="F67" s="13">
        <v>0</v>
      </c>
      <c r="G67" s="16">
        <v>0</v>
      </c>
      <c r="H67" s="38" t="s">
        <v>726</v>
      </c>
      <c r="I67" s="27" t="s">
        <v>42</v>
      </c>
      <c r="J67" s="38" t="str">
        <f t="shared" si="0"/>
        <v>더불어민주당</v>
      </c>
    </row>
    <row r="68" spans="1:10" ht="17.25" thickBot="1" x14ac:dyDescent="0.35">
      <c r="A68" s="38" t="s">
        <v>716</v>
      </c>
      <c r="B68" s="27" t="s">
        <v>689</v>
      </c>
      <c r="C68" s="13">
        <v>1</v>
      </c>
      <c r="D68" s="13">
        <v>0</v>
      </c>
      <c r="E68" s="13">
        <v>1</v>
      </c>
      <c r="F68" s="13">
        <v>0</v>
      </c>
      <c r="G68" s="16">
        <v>0</v>
      </c>
      <c r="H68" s="38" t="s">
        <v>716</v>
      </c>
      <c r="I68" s="27" t="s">
        <v>689</v>
      </c>
      <c r="J68" s="38" t="str">
        <f t="shared" si="0"/>
        <v>국민의힘</v>
      </c>
    </row>
    <row r="69" spans="1:10" ht="17.25" thickBot="1" x14ac:dyDescent="0.35">
      <c r="A69" s="38" t="s">
        <v>716</v>
      </c>
      <c r="B69" s="27" t="s">
        <v>682</v>
      </c>
      <c r="C69" s="13">
        <v>1</v>
      </c>
      <c r="D69" s="13">
        <v>0</v>
      </c>
      <c r="E69" s="13">
        <v>1</v>
      </c>
      <c r="F69" s="13">
        <v>0</v>
      </c>
      <c r="G69" s="16">
        <v>0</v>
      </c>
      <c r="H69" s="38" t="s">
        <v>716</v>
      </c>
      <c r="I69" s="27" t="s">
        <v>682</v>
      </c>
      <c r="J69" s="38" t="str">
        <f t="shared" ref="J69:J132" si="1">INDEX($D$3:$G$3,1,MATCH(MAX(D69:G69), D69:G69, 0))</f>
        <v>국민의힘</v>
      </c>
    </row>
    <row r="70" spans="1:10" ht="17.25" thickBot="1" x14ac:dyDescent="0.35">
      <c r="A70" s="38" t="s">
        <v>716</v>
      </c>
      <c r="B70" s="27" t="s">
        <v>706</v>
      </c>
      <c r="C70" s="13">
        <v>1</v>
      </c>
      <c r="D70" s="13">
        <v>0</v>
      </c>
      <c r="E70" s="13">
        <v>1</v>
      </c>
      <c r="F70" s="13">
        <v>0</v>
      </c>
      <c r="G70" s="16">
        <v>0</v>
      </c>
      <c r="H70" s="38" t="s">
        <v>716</v>
      </c>
      <c r="I70" s="27" t="s">
        <v>706</v>
      </c>
      <c r="J70" s="38" t="str">
        <f t="shared" si="1"/>
        <v>국민의힘</v>
      </c>
    </row>
    <row r="71" spans="1:10" ht="17.25" thickBot="1" x14ac:dyDescent="0.35">
      <c r="A71" s="38" t="s">
        <v>716</v>
      </c>
      <c r="B71" s="27" t="s">
        <v>709</v>
      </c>
      <c r="C71" s="13">
        <v>1</v>
      </c>
      <c r="D71" s="13">
        <v>1</v>
      </c>
      <c r="E71" s="13">
        <v>0</v>
      </c>
      <c r="F71" s="13">
        <v>0</v>
      </c>
      <c r="G71" s="16">
        <v>0</v>
      </c>
      <c r="H71" s="38" t="s">
        <v>716</v>
      </c>
      <c r="I71" s="27" t="s">
        <v>709</v>
      </c>
      <c r="J71" s="38" t="str">
        <f t="shared" si="1"/>
        <v>더불어민주당</v>
      </c>
    </row>
    <row r="72" spans="1:10" ht="17.25" thickBot="1" x14ac:dyDescent="0.35">
      <c r="A72" s="38" t="s">
        <v>716</v>
      </c>
      <c r="B72" s="27" t="s">
        <v>712</v>
      </c>
      <c r="C72" s="13">
        <v>1</v>
      </c>
      <c r="D72" s="13">
        <v>0</v>
      </c>
      <c r="E72" s="13">
        <v>1</v>
      </c>
      <c r="F72" s="13">
        <v>0</v>
      </c>
      <c r="G72" s="16">
        <v>0</v>
      </c>
      <c r="H72" s="38" t="s">
        <v>716</v>
      </c>
      <c r="I72" s="27" t="s">
        <v>712</v>
      </c>
      <c r="J72" s="38" t="str">
        <f t="shared" si="1"/>
        <v>국민의힘</v>
      </c>
    </row>
    <row r="73" spans="1:10" ht="17.25" thickBot="1" x14ac:dyDescent="0.35">
      <c r="A73" s="38" t="s">
        <v>700</v>
      </c>
      <c r="B73" s="27" t="s">
        <v>682</v>
      </c>
      <c r="C73" s="13">
        <v>1</v>
      </c>
      <c r="D73" s="13">
        <v>0</v>
      </c>
      <c r="E73" s="13">
        <v>1</v>
      </c>
      <c r="F73" s="13">
        <v>0</v>
      </c>
      <c r="G73" s="16">
        <v>0</v>
      </c>
      <c r="H73" s="38" t="s">
        <v>700</v>
      </c>
      <c r="I73" s="27" t="s">
        <v>682</v>
      </c>
      <c r="J73" s="38" t="str">
        <f t="shared" si="1"/>
        <v>국민의힘</v>
      </c>
    </row>
    <row r="74" spans="1:10" ht="17.25" thickBot="1" x14ac:dyDescent="0.35">
      <c r="A74" s="38" t="s">
        <v>700</v>
      </c>
      <c r="B74" s="27" t="s">
        <v>49</v>
      </c>
      <c r="C74" s="13">
        <v>1</v>
      </c>
      <c r="D74" s="13">
        <v>0</v>
      </c>
      <c r="E74" s="13">
        <v>1</v>
      </c>
      <c r="F74" s="13">
        <v>0</v>
      </c>
      <c r="G74" s="16">
        <v>0</v>
      </c>
      <c r="H74" s="38" t="s">
        <v>700</v>
      </c>
      <c r="I74" s="27" t="s">
        <v>49</v>
      </c>
      <c r="J74" s="38" t="str">
        <f t="shared" si="1"/>
        <v>국민의힘</v>
      </c>
    </row>
    <row r="75" spans="1:10" ht="17.25" thickBot="1" x14ac:dyDescent="0.35">
      <c r="A75" s="38" t="s">
        <v>700</v>
      </c>
      <c r="B75" s="27" t="s">
        <v>689</v>
      </c>
      <c r="C75" s="13">
        <v>1</v>
      </c>
      <c r="D75" s="13">
        <v>0</v>
      </c>
      <c r="E75" s="13">
        <v>0</v>
      </c>
      <c r="F75" s="13">
        <v>1</v>
      </c>
      <c r="G75" s="16">
        <v>0</v>
      </c>
      <c r="H75" s="38" t="s">
        <v>700</v>
      </c>
      <c r="I75" s="27" t="s">
        <v>689</v>
      </c>
      <c r="J75" s="38" t="str">
        <f t="shared" si="1"/>
        <v>진보당</v>
      </c>
    </row>
    <row r="76" spans="1:10" ht="17.25" thickBot="1" x14ac:dyDescent="0.35">
      <c r="A76" s="38" t="s">
        <v>700</v>
      </c>
      <c r="B76" s="27" t="s">
        <v>17</v>
      </c>
      <c r="C76" s="13">
        <v>1</v>
      </c>
      <c r="D76" s="13">
        <v>0</v>
      </c>
      <c r="E76" s="13">
        <v>1</v>
      </c>
      <c r="F76" s="13">
        <v>0</v>
      </c>
      <c r="G76" s="16">
        <v>0</v>
      </c>
      <c r="H76" s="38" t="s">
        <v>700</v>
      </c>
      <c r="I76" s="27" t="s">
        <v>17</v>
      </c>
      <c r="J76" s="38" t="str">
        <f t="shared" si="1"/>
        <v>국민의힘</v>
      </c>
    </row>
    <row r="77" spans="1:10" ht="17.25" thickBot="1" x14ac:dyDescent="0.35">
      <c r="A77" s="38" t="s">
        <v>700</v>
      </c>
      <c r="B77" s="27" t="s">
        <v>696</v>
      </c>
      <c r="C77" s="13">
        <v>1</v>
      </c>
      <c r="D77" s="13">
        <v>0</v>
      </c>
      <c r="E77" s="13">
        <v>1</v>
      </c>
      <c r="F77" s="13">
        <v>0</v>
      </c>
      <c r="G77" s="16">
        <v>0</v>
      </c>
      <c r="H77" s="38" t="s">
        <v>700</v>
      </c>
      <c r="I77" s="27" t="s">
        <v>696</v>
      </c>
      <c r="J77" s="38" t="str">
        <f t="shared" si="1"/>
        <v>국민의힘</v>
      </c>
    </row>
    <row r="78" spans="1:10" ht="17.25" thickBot="1" x14ac:dyDescent="0.35">
      <c r="A78" s="38" t="s">
        <v>681</v>
      </c>
      <c r="B78" s="27" t="s">
        <v>555</v>
      </c>
      <c r="C78" s="13">
        <v>1</v>
      </c>
      <c r="D78" s="13">
        <v>1</v>
      </c>
      <c r="E78" s="13">
        <v>0</v>
      </c>
      <c r="F78" s="13">
        <v>0</v>
      </c>
      <c r="G78" s="16">
        <v>0</v>
      </c>
      <c r="H78" s="38" t="s">
        <v>681</v>
      </c>
      <c r="I78" s="27" t="s">
        <v>555</v>
      </c>
      <c r="J78" s="38" t="str">
        <f t="shared" si="1"/>
        <v>더불어민주당</v>
      </c>
    </row>
    <row r="79" spans="1:10" ht="17.25" thickBot="1" x14ac:dyDescent="0.35">
      <c r="A79" s="38" t="s">
        <v>681</v>
      </c>
      <c r="B79" s="27" t="s">
        <v>586</v>
      </c>
      <c r="C79" s="13">
        <v>1</v>
      </c>
      <c r="D79" s="13">
        <v>0</v>
      </c>
      <c r="E79" s="13">
        <v>1</v>
      </c>
      <c r="F79" s="13">
        <v>0</v>
      </c>
      <c r="G79" s="16">
        <v>0</v>
      </c>
      <c r="H79" s="38" t="s">
        <v>681</v>
      </c>
      <c r="I79" s="27" t="s">
        <v>586</v>
      </c>
      <c r="J79" s="38" t="str">
        <f t="shared" si="1"/>
        <v>국민의힘</v>
      </c>
    </row>
    <row r="80" spans="1:10" ht="17.25" thickBot="1" x14ac:dyDescent="0.35">
      <c r="A80" s="38" t="s">
        <v>681</v>
      </c>
      <c r="B80" s="27" t="s">
        <v>619</v>
      </c>
      <c r="C80" s="13">
        <v>1</v>
      </c>
      <c r="D80" s="13">
        <v>0</v>
      </c>
      <c r="E80" s="13">
        <v>1</v>
      </c>
      <c r="F80" s="13">
        <v>0</v>
      </c>
      <c r="G80" s="16">
        <v>0</v>
      </c>
      <c r="H80" s="38" t="s">
        <v>681</v>
      </c>
      <c r="I80" s="27" t="s">
        <v>619</v>
      </c>
      <c r="J80" s="38" t="str">
        <f t="shared" si="1"/>
        <v>국민의힘</v>
      </c>
    </row>
    <row r="81" spans="1:10" ht="17.25" thickBot="1" x14ac:dyDescent="0.35">
      <c r="A81" s="38" t="s">
        <v>681</v>
      </c>
      <c r="B81" s="27" t="s">
        <v>608</v>
      </c>
      <c r="C81" s="13">
        <v>1</v>
      </c>
      <c r="D81" s="13">
        <v>1</v>
      </c>
      <c r="E81" s="13">
        <v>0</v>
      </c>
      <c r="F81" s="13">
        <v>0</v>
      </c>
      <c r="G81" s="16">
        <v>0</v>
      </c>
      <c r="H81" s="38" t="s">
        <v>681</v>
      </c>
      <c r="I81" s="27" t="s">
        <v>608</v>
      </c>
      <c r="J81" s="38" t="str">
        <f t="shared" si="1"/>
        <v>더불어민주당</v>
      </c>
    </row>
    <row r="82" spans="1:10" ht="17.25" thickBot="1" x14ac:dyDescent="0.35">
      <c r="A82" s="38" t="s">
        <v>681</v>
      </c>
      <c r="B82" s="27" t="s">
        <v>593</v>
      </c>
      <c r="C82" s="13">
        <v>1</v>
      </c>
      <c r="D82" s="13">
        <v>1</v>
      </c>
      <c r="E82" s="13">
        <v>0</v>
      </c>
      <c r="F82" s="13">
        <v>0</v>
      </c>
      <c r="G82" s="16">
        <v>0</v>
      </c>
      <c r="H82" s="38" t="s">
        <v>681</v>
      </c>
      <c r="I82" s="27" t="s">
        <v>593</v>
      </c>
      <c r="J82" s="38" t="str">
        <f t="shared" si="1"/>
        <v>더불어민주당</v>
      </c>
    </row>
    <row r="83" spans="1:10" ht="17.25" thickBot="1" x14ac:dyDescent="0.35">
      <c r="A83" s="38" t="s">
        <v>681</v>
      </c>
      <c r="B83" s="27" t="s">
        <v>630</v>
      </c>
      <c r="C83" s="13">
        <v>1</v>
      </c>
      <c r="D83" s="13">
        <v>1</v>
      </c>
      <c r="E83" s="13">
        <v>0</v>
      </c>
      <c r="F83" s="13">
        <v>0</v>
      </c>
      <c r="G83" s="16">
        <v>0</v>
      </c>
      <c r="H83" s="38" t="s">
        <v>681</v>
      </c>
      <c r="I83" s="27" t="s">
        <v>630</v>
      </c>
      <c r="J83" s="38" t="str">
        <f t="shared" si="1"/>
        <v>더불어민주당</v>
      </c>
    </row>
    <row r="84" spans="1:10" ht="17.25" thickBot="1" x14ac:dyDescent="0.35">
      <c r="A84" s="38" t="s">
        <v>681</v>
      </c>
      <c r="B84" s="27" t="s">
        <v>57</v>
      </c>
      <c r="C84" s="13">
        <v>1</v>
      </c>
      <c r="D84" s="13">
        <v>1</v>
      </c>
      <c r="E84" s="13">
        <v>0</v>
      </c>
      <c r="F84" s="13">
        <v>0</v>
      </c>
      <c r="G84" s="16">
        <v>0</v>
      </c>
      <c r="H84" s="38" t="s">
        <v>681</v>
      </c>
      <c r="I84" s="27" t="s">
        <v>57</v>
      </c>
      <c r="J84" s="38" t="str">
        <f t="shared" si="1"/>
        <v>더불어민주당</v>
      </c>
    </row>
    <row r="85" spans="1:10" ht="17.25" thickBot="1" x14ac:dyDescent="0.35">
      <c r="A85" s="38" t="s">
        <v>681</v>
      </c>
      <c r="B85" s="27" t="s">
        <v>627</v>
      </c>
      <c r="C85" s="13">
        <v>1</v>
      </c>
      <c r="D85" s="13">
        <v>0</v>
      </c>
      <c r="E85" s="13">
        <v>1</v>
      </c>
      <c r="F85" s="13">
        <v>0</v>
      </c>
      <c r="G85" s="16">
        <v>0</v>
      </c>
      <c r="H85" s="38" t="s">
        <v>681</v>
      </c>
      <c r="I85" s="27" t="s">
        <v>627</v>
      </c>
      <c r="J85" s="38" t="str">
        <f t="shared" si="1"/>
        <v>국민의힘</v>
      </c>
    </row>
    <row r="86" spans="1:10" ht="17.25" thickBot="1" x14ac:dyDescent="0.35">
      <c r="A86" s="38" t="s">
        <v>681</v>
      </c>
      <c r="B86" s="27" t="s">
        <v>663</v>
      </c>
      <c r="C86" s="13">
        <v>1</v>
      </c>
      <c r="D86" s="13">
        <v>0</v>
      </c>
      <c r="E86" s="13">
        <v>1</v>
      </c>
      <c r="F86" s="13">
        <v>0</v>
      </c>
      <c r="G86" s="16">
        <v>0</v>
      </c>
      <c r="H86" s="38" t="s">
        <v>681</v>
      </c>
      <c r="I86" s="27" t="s">
        <v>663</v>
      </c>
      <c r="J86" s="38" t="str">
        <f t="shared" si="1"/>
        <v>국민의힘</v>
      </c>
    </row>
    <row r="87" spans="1:10" ht="17.25" thickBot="1" x14ac:dyDescent="0.35">
      <c r="A87" s="38" t="s">
        <v>681</v>
      </c>
      <c r="B87" s="27" t="s">
        <v>602</v>
      </c>
      <c r="C87" s="13">
        <v>1</v>
      </c>
      <c r="D87" s="13">
        <v>0</v>
      </c>
      <c r="E87" s="13">
        <v>1</v>
      </c>
      <c r="F87" s="13">
        <v>0</v>
      </c>
      <c r="G87" s="16">
        <v>0</v>
      </c>
      <c r="H87" s="38" t="s">
        <v>681</v>
      </c>
      <c r="I87" s="27" t="s">
        <v>602</v>
      </c>
      <c r="J87" s="38" t="str">
        <f t="shared" si="1"/>
        <v>국민의힘</v>
      </c>
    </row>
    <row r="88" spans="1:10" ht="17.25" thickBot="1" x14ac:dyDescent="0.35">
      <c r="A88" s="38" t="s">
        <v>681</v>
      </c>
      <c r="B88" s="27" t="s">
        <v>570</v>
      </c>
      <c r="C88" s="13">
        <v>1</v>
      </c>
      <c r="D88" s="13">
        <v>0</v>
      </c>
      <c r="E88" s="13">
        <v>1</v>
      </c>
      <c r="F88" s="13">
        <v>0</v>
      </c>
      <c r="G88" s="16">
        <v>0</v>
      </c>
      <c r="H88" s="38" t="s">
        <v>681</v>
      </c>
      <c r="I88" s="27" t="s">
        <v>570</v>
      </c>
      <c r="J88" s="38" t="str">
        <f t="shared" si="1"/>
        <v>국민의힘</v>
      </c>
    </row>
    <row r="89" spans="1:10" ht="17.25" thickBot="1" x14ac:dyDescent="0.35">
      <c r="A89" s="38" t="s">
        <v>681</v>
      </c>
      <c r="B89" s="27" t="s">
        <v>666</v>
      </c>
      <c r="C89" s="13">
        <v>1</v>
      </c>
      <c r="D89" s="13">
        <v>0</v>
      </c>
      <c r="E89" s="13">
        <v>1</v>
      </c>
      <c r="F89" s="13">
        <v>0</v>
      </c>
      <c r="G89" s="16">
        <v>0</v>
      </c>
      <c r="H89" s="38" t="s">
        <v>681</v>
      </c>
      <c r="I89" s="27" t="s">
        <v>666</v>
      </c>
      <c r="J89" s="38" t="str">
        <f t="shared" si="1"/>
        <v>국민의힘</v>
      </c>
    </row>
    <row r="90" spans="1:10" ht="17.25" thickBot="1" x14ac:dyDescent="0.35">
      <c r="A90" s="38" t="s">
        <v>681</v>
      </c>
      <c r="B90" s="27" t="s">
        <v>654</v>
      </c>
      <c r="C90" s="13">
        <v>1</v>
      </c>
      <c r="D90" s="13">
        <v>0</v>
      </c>
      <c r="E90" s="13">
        <v>1</v>
      </c>
      <c r="F90" s="13">
        <v>0</v>
      </c>
      <c r="G90" s="16">
        <v>0</v>
      </c>
      <c r="H90" s="38" t="s">
        <v>681</v>
      </c>
      <c r="I90" s="27" t="s">
        <v>654</v>
      </c>
      <c r="J90" s="38" t="str">
        <f t="shared" si="1"/>
        <v>국민의힘</v>
      </c>
    </row>
    <row r="91" spans="1:10" ht="17.25" thickBot="1" x14ac:dyDescent="0.35">
      <c r="A91" s="38" t="s">
        <v>681</v>
      </c>
      <c r="B91" s="27" t="s">
        <v>647</v>
      </c>
      <c r="C91" s="13">
        <v>1</v>
      </c>
      <c r="D91" s="13">
        <v>0</v>
      </c>
      <c r="E91" s="13">
        <v>1</v>
      </c>
      <c r="F91" s="13">
        <v>0</v>
      </c>
      <c r="G91" s="16">
        <v>0</v>
      </c>
      <c r="H91" s="38" t="s">
        <v>681</v>
      </c>
      <c r="I91" s="27" t="s">
        <v>647</v>
      </c>
      <c r="J91" s="38" t="str">
        <f t="shared" si="1"/>
        <v>국민의힘</v>
      </c>
    </row>
    <row r="92" spans="1:10" ht="17.25" thickBot="1" x14ac:dyDescent="0.35">
      <c r="A92" s="38" t="s">
        <v>681</v>
      </c>
      <c r="B92" s="27" t="s">
        <v>599</v>
      </c>
      <c r="C92" s="13">
        <v>1</v>
      </c>
      <c r="D92" s="13">
        <v>0</v>
      </c>
      <c r="E92" s="13">
        <v>1</v>
      </c>
      <c r="F92" s="13">
        <v>0</v>
      </c>
      <c r="G92" s="16">
        <v>0</v>
      </c>
      <c r="H92" s="38" t="s">
        <v>681</v>
      </c>
      <c r="I92" s="27" t="s">
        <v>599</v>
      </c>
      <c r="J92" s="38" t="str">
        <f t="shared" si="1"/>
        <v>국민의힘</v>
      </c>
    </row>
    <row r="93" spans="1:10" ht="17.25" thickBot="1" x14ac:dyDescent="0.35">
      <c r="A93" s="38" t="s">
        <v>681</v>
      </c>
      <c r="B93" s="27" t="s">
        <v>636</v>
      </c>
      <c r="C93" s="13">
        <v>1</v>
      </c>
      <c r="D93" s="13">
        <v>0</v>
      </c>
      <c r="E93" s="13">
        <v>1</v>
      </c>
      <c r="F93" s="13">
        <v>0</v>
      </c>
      <c r="G93" s="16">
        <v>0</v>
      </c>
      <c r="H93" s="38" t="s">
        <v>681</v>
      </c>
      <c r="I93" s="27" t="s">
        <v>636</v>
      </c>
      <c r="J93" s="38" t="str">
        <f t="shared" si="1"/>
        <v>국민의힘</v>
      </c>
    </row>
    <row r="94" spans="1:10" ht="17.25" thickBot="1" x14ac:dyDescent="0.35">
      <c r="A94" s="38" t="s">
        <v>681</v>
      </c>
      <c r="B94" s="27" t="s">
        <v>578</v>
      </c>
      <c r="C94" s="13">
        <v>1</v>
      </c>
      <c r="D94" s="13">
        <v>1</v>
      </c>
      <c r="E94" s="13">
        <v>0</v>
      </c>
      <c r="F94" s="13">
        <v>0</v>
      </c>
      <c r="G94" s="16">
        <v>0</v>
      </c>
      <c r="H94" s="38" t="s">
        <v>681</v>
      </c>
      <c r="I94" s="27" t="s">
        <v>578</v>
      </c>
      <c r="J94" s="38" t="str">
        <f t="shared" si="1"/>
        <v>더불어민주당</v>
      </c>
    </row>
    <row r="95" spans="1:10" ht="17.25" thickBot="1" x14ac:dyDescent="0.35">
      <c r="A95" s="38" t="s">
        <v>681</v>
      </c>
      <c r="B95" s="27" t="s">
        <v>613</v>
      </c>
      <c r="C95" s="13">
        <v>1</v>
      </c>
      <c r="D95" s="13">
        <v>1</v>
      </c>
      <c r="E95" s="13">
        <v>0</v>
      </c>
      <c r="F95" s="13">
        <v>0</v>
      </c>
      <c r="G95" s="16">
        <v>0</v>
      </c>
      <c r="H95" s="38" t="s">
        <v>681</v>
      </c>
      <c r="I95" s="27" t="s">
        <v>613</v>
      </c>
      <c r="J95" s="38" t="str">
        <f t="shared" si="1"/>
        <v>더불어민주당</v>
      </c>
    </row>
    <row r="96" spans="1:10" ht="17.25" thickBot="1" x14ac:dyDescent="0.35">
      <c r="A96" s="38" t="s">
        <v>681</v>
      </c>
      <c r="B96" s="27" t="s">
        <v>633</v>
      </c>
      <c r="C96" s="13">
        <v>1</v>
      </c>
      <c r="D96" s="13">
        <v>0</v>
      </c>
      <c r="E96" s="13">
        <v>1</v>
      </c>
      <c r="F96" s="13">
        <v>0</v>
      </c>
      <c r="G96" s="16">
        <v>0</v>
      </c>
      <c r="H96" s="38" t="s">
        <v>681</v>
      </c>
      <c r="I96" s="27" t="s">
        <v>633</v>
      </c>
      <c r="J96" s="38" t="str">
        <f t="shared" si="1"/>
        <v>국민의힘</v>
      </c>
    </row>
    <row r="97" spans="1:10" ht="17.25" thickBot="1" x14ac:dyDescent="0.35">
      <c r="A97" s="38" t="s">
        <v>681</v>
      </c>
      <c r="B97" s="27" t="s">
        <v>67</v>
      </c>
      <c r="C97" s="13">
        <v>1</v>
      </c>
      <c r="D97" s="13">
        <v>0</v>
      </c>
      <c r="E97" s="13">
        <v>1</v>
      </c>
      <c r="F97" s="13">
        <v>0</v>
      </c>
      <c r="G97" s="16">
        <v>0</v>
      </c>
      <c r="H97" s="38" t="s">
        <v>681</v>
      </c>
      <c r="I97" s="27" t="s">
        <v>67</v>
      </c>
      <c r="J97" s="38" t="str">
        <f t="shared" si="1"/>
        <v>국민의힘</v>
      </c>
    </row>
    <row r="98" spans="1:10" ht="17.25" thickBot="1" x14ac:dyDescent="0.35">
      <c r="A98" s="38" t="s">
        <v>681</v>
      </c>
      <c r="B98" s="27" t="s">
        <v>614</v>
      </c>
      <c r="C98" s="13">
        <v>1</v>
      </c>
      <c r="D98" s="13">
        <v>1</v>
      </c>
      <c r="E98" s="13">
        <v>0</v>
      </c>
      <c r="F98" s="13">
        <v>0</v>
      </c>
      <c r="G98" s="16">
        <v>0</v>
      </c>
      <c r="H98" s="38" t="s">
        <v>681</v>
      </c>
      <c r="I98" s="27" t="s">
        <v>614</v>
      </c>
      <c r="J98" s="38" t="str">
        <f t="shared" si="1"/>
        <v>더불어민주당</v>
      </c>
    </row>
    <row r="99" spans="1:10" ht="17.25" thickBot="1" x14ac:dyDescent="0.35">
      <c r="A99" s="38" t="s">
        <v>681</v>
      </c>
      <c r="B99" s="27" t="s">
        <v>660</v>
      </c>
      <c r="C99" s="13">
        <v>1</v>
      </c>
      <c r="D99" s="13">
        <v>0</v>
      </c>
      <c r="E99" s="13">
        <v>1</v>
      </c>
      <c r="F99" s="13">
        <v>0</v>
      </c>
      <c r="G99" s="16">
        <v>0</v>
      </c>
      <c r="H99" s="38" t="s">
        <v>681</v>
      </c>
      <c r="I99" s="27" t="s">
        <v>660</v>
      </c>
      <c r="J99" s="38" t="str">
        <f t="shared" si="1"/>
        <v>국민의힘</v>
      </c>
    </row>
    <row r="100" spans="1:10" ht="17.25" thickBot="1" x14ac:dyDescent="0.35">
      <c r="A100" s="38" t="s">
        <v>681</v>
      </c>
      <c r="B100" s="27" t="s">
        <v>640</v>
      </c>
      <c r="C100" s="13">
        <v>1</v>
      </c>
      <c r="D100" s="13">
        <v>0</v>
      </c>
      <c r="E100" s="13">
        <v>1</v>
      </c>
      <c r="F100" s="13">
        <v>0</v>
      </c>
      <c r="G100" s="16">
        <v>0</v>
      </c>
      <c r="H100" s="38" t="s">
        <v>681</v>
      </c>
      <c r="I100" s="27" t="s">
        <v>640</v>
      </c>
      <c r="J100" s="38" t="str">
        <f t="shared" si="1"/>
        <v>국민의힘</v>
      </c>
    </row>
    <row r="101" spans="1:10" ht="17.25" thickBot="1" x14ac:dyDescent="0.35">
      <c r="A101" s="38" t="s">
        <v>681</v>
      </c>
      <c r="B101" s="27" t="s">
        <v>563</v>
      </c>
      <c r="C101" s="13">
        <v>1</v>
      </c>
      <c r="D101" s="13">
        <v>0</v>
      </c>
      <c r="E101" s="13">
        <v>1</v>
      </c>
      <c r="F101" s="13">
        <v>0</v>
      </c>
      <c r="G101" s="16">
        <v>0</v>
      </c>
      <c r="H101" s="38" t="s">
        <v>681</v>
      </c>
      <c r="I101" s="27" t="s">
        <v>563</v>
      </c>
      <c r="J101" s="38" t="str">
        <f t="shared" si="1"/>
        <v>국민의힘</v>
      </c>
    </row>
    <row r="102" spans="1:10" ht="17.25" thickBot="1" x14ac:dyDescent="0.35">
      <c r="A102" s="38" t="s">
        <v>681</v>
      </c>
      <c r="B102" s="27" t="s">
        <v>643</v>
      </c>
      <c r="C102" s="13">
        <v>1</v>
      </c>
      <c r="D102" s="13">
        <v>1</v>
      </c>
      <c r="E102" s="13">
        <v>0</v>
      </c>
      <c r="F102" s="13">
        <v>0</v>
      </c>
      <c r="G102" s="16">
        <v>0</v>
      </c>
      <c r="H102" s="38" t="s">
        <v>681</v>
      </c>
      <c r="I102" s="27" t="s">
        <v>643</v>
      </c>
      <c r="J102" s="38" t="str">
        <f t="shared" si="1"/>
        <v>더불어민주당</v>
      </c>
    </row>
    <row r="103" spans="1:10" ht="17.25" thickBot="1" x14ac:dyDescent="0.35">
      <c r="A103" s="38" t="s">
        <v>681</v>
      </c>
      <c r="B103" s="27" t="s">
        <v>617</v>
      </c>
      <c r="C103" s="13">
        <v>1</v>
      </c>
      <c r="D103" s="13">
        <v>0</v>
      </c>
      <c r="E103" s="13">
        <v>1</v>
      </c>
      <c r="F103" s="13">
        <v>0</v>
      </c>
      <c r="G103" s="16">
        <v>0</v>
      </c>
      <c r="H103" s="38" t="s">
        <v>681</v>
      </c>
      <c r="I103" s="27" t="s">
        <v>617</v>
      </c>
      <c r="J103" s="38" t="str">
        <f t="shared" si="1"/>
        <v>국민의힘</v>
      </c>
    </row>
    <row r="104" spans="1:10" ht="17.25" thickBot="1" x14ac:dyDescent="0.35">
      <c r="A104" s="38" t="s">
        <v>681</v>
      </c>
      <c r="B104" s="27" t="s">
        <v>622</v>
      </c>
      <c r="C104" s="13">
        <v>1</v>
      </c>
      <c r="D104" s="13">
        <v>0</v>
      </c>
      <c r="E104" s="13">
        <v>1</v>
      </c>
      <c r="F104" s="13">
        <v>0</v>
      </c>
      <c r="G104" s="16">
        <v>0</v>
      </c>
      <c r="H104" s="38" t="s">
        <v>681</v>
      </c>
      <c r="I104" s="27" t="s">
        <v>622</v>
      </c>
      <c r="J104" s="38" t="str">
        <f t="shared" si="1"/>
        <v>국민의힘</v>
      </c>
    </row>
    <row r="105" spans="1:10" ht="17.25" thickBot="1" x14ac:dyDescent="0.35">
      <c r="A105" s="38" t="s">
        <v>681</v>
      </c>
      <c r="B105" s="27" t="s">
        <v>650</v>
      </c>
      <c r="C105" s="13">
        <v>1</v>
      </c>
      <c r="D105" s="13">
        <v>0</v>
      </c>
      <c r="E105" s="13">
        <v>1</v>
      </c>
      <c r="F105" s="13">
        <v>0</v>
      </c>
      <c r="G105" s="16">
        <v>0</v>
      </c>
      <c r="H105" s="38" t="s">
        <v>681</v>
      </c>
      <c r="I105" s="27" t="s">
        <v>650</v>
      </c>
      <c r="J105" s="38" t="str">
        <f t="shared" si="1"/>
        <v>국민의힘</v>
      </c>
    </row>
    <row r="106" spans="1:10" ht="17.25" thickBot="1" x14ac:dyDescent="0.35">
      <c r="A106" s="38" t="s">
        <v>681</v>
      </c>
      <c r="B106" s="27" t="s">
        <v>676</v>
      </c>
      <c r="C106" s="13">
        <v>1</v>
      </c>
      <c r="D106" s="13">
        <v>0</v>
      </c>
      <c r="E106" s="13">
        <v>1</v>
      </c>
      <c r="F106" s="13">
        <v>0</v>
      </c>
      <c r="G106" s="16">
        <v>0</v>
      </c>
      <c r="H106" s="38" t="s">
        <v>681</v>
      </c>
      <c r="I106" s="27" t="s">
        <v>676</v>
      </c>
      <c r="J106" s="38" t="str">
        <f t="shared" si="1"/>
        <v>국민의힘</v>
      </c>
    </row>
    <row r="107" spans="1:10" ht="17.25" thickBot="1" x14ac:dyDescent="0.35">
      <c r="A107" s="38" t="s">
        <v>681</v>
      </c>
      <c r="B107" s="27" t="s">
        <v>657</v>
      </c>
      <c r="C107" s="13">
        <v>1</v>
      </c>
      <c r="D107" s="13">
        <v>0</v>
      </c>
      <c r="E107" s="13">
        <v>1</v>
      </c>
      <c r="F107" s="13">
        <v>0</v>
      </c>
      <c r="G107" s="16">
        <v>0</v>
      </c>
      <c r="H107" s="38" t="s">
        <v>681</v>
      </c>
      <c r="I107" s="27" t="s">
        <v>657</v>
      </c>
      <c r="J107" s="38" t="str">
        <f t="shared" si="1"/>
        <v>국민의힘</v>
      </c>
    </row>
    <row r="108" spans="1:10" ht="17.25" thickBot="1" x14ac:dyDescent="0.35">
      <c r="A108" s="38" t="s">
        <v>681</v>
      </c>
      <c r="B108" s="27" t="s">
        <v>670</v>
      </c>
      <c r="C108" s="13">
        <v>1</v>
      </c>
      <c r="D108" s="13">
        <v>0</v>
      </c>
      <c r="E108" s="13">
        <v>1</v>
      </c>
      <c r="F108" s="13">
        <v>0</v>
      </c>
      <c r="G108" s="16">
        <v>0</v>
      </c>
      <c r="H108" s="38" t="s">
        <v>681</v>
      </c>
      <c r="I108" s="27" t="s">
        <v>670</v>
      </c>
      <c r="J108" s="38" t="str">
        <f t="shared" si="1"/>
        <v>국민의힘</v>
      </c>
    </row>
    <row r="109" spans="1:10" ht="17.25" thickBot="1" x14ac:dyDescent="0.35">
      <c r="A109" s="38" t="s">
        <v>554</v>
      </c>
      <c r="B109" s="27" t="s">
        <v>491</v>
      </c>
      <c r="C109" s="13">
        <v>1</v>
      </c>
      <c r="D109" s="13">
        <v>1</v>
      </c>
      <c r="E109" s="13">
        <v>0</v>
      </c>
      <c r="F109" s="13">
        <v>0</v>
      </c>
      <c r="G109" s="16">
        <v>0</v>
      </c>
      <c r="H109" s="38" t="s">
        <v>554</v>
      </c>
      <c r="I109" s="27" t="s">
        <v>491</v>
      </c>
      <c r="J109" s="38" t="str">
        <f t="shared" si="1"/>
        <v>더불어민주당</v>
      </c>
    </row>
    <row r="110" spans="1:10" ht="17.25" thickBot="1" x14ac:dyDescent="0.35">
      <c r="A110" s="38" t="s">
        <v>554</v>
      </c>
      <c r="B110" s="27" t="s">
        <v>494</v>
      </c>
      <c r="C110" s="13">
        <v>1</v>
      </c>
      <c r="D110" s="13">
        <v>0</v>
      </c>
      <c r="E110" s="13">
        <v>1</v>
      </c>
      <c r="F110" s="13">
        <v>0</v>
      </c>
      <c r="G110" s="16">
        <v>0</v>
      </c>
      <c r="H110" s="38" t="s">
        <v>554</v>
      </c>
      <c r="I110" s="27" t="s">
        <v>494</v>
      </c>
      <c r="J110" s="38" t="str">
        <f t="shared" si="1"/>
        <v>국민의힘</v>
      </c>
    </row>
    <row r="111" spans="1:10" ht="17.25" thickBot="1" x14ac:dyDescent="0.35">
      <c r="A111" s="38" t="s">
        <v>554</v>
      </c>
      <c r="B111" s="27" t="s">
        <v>497</v>
      </c>
      <c r="C111" s="13">
        <v>1</v>
      </c>
      <c r="D111" s="13">
        <v>0</v>
      </c>
      <c r="E111" s="13">
        <v>1</v>
      </c>
      <c r="F111" s="13">
        <v>0</v>
      </c>
      <c r="G111" s="16">
        <v>0</v>
      </c>
      <c r="H111" s="38" t="s">
        <v>554</v>
      </c>
      <c r="I111" s="27" t="s">
        <v>497</v>
      </c>
      <c r="J111" s="38" t="str">
        <f t="shared" si="1"/>
        <v>국민의힘</v>
      </c>
    </row>
    <row r="112" spans="1:10" ht="17.25" thickBot="1" x14ac:dyDescent="0.35">
      <c r="A112" s="38" t="s">
        <v>554</v>
      </c>
      <c r="B112" s="27" t="s">
        <v>501</v>
      </c>
      <c r="C112" s="13">
        <v>1</v>
      </c>
      <c r="D112" s="13">
        <v>0</v>
      </c>
      <c r="E112" s="13">
        <v>1</v>
      </c>
      <c r="F112" s="13">
        <v>0</v>
      </c>
      <c r="G112" s="16">
        <v>0</v>
      </c>
      <c r="H112" s="38" t="s">
        <v>554</v>
      </c>
      <c r="I112" s="27" t="s">
        <v>501</v>
      </c>
      <c r="J112" s="38" t="str">
        <f t="shared" si="1"/>
        <v>국민의힘</v>
      </c>
    </row>
    <row r="113" spans="1:10" ht="17.25" thickBot="1" x14ac:dyDescent="0.35">
      <c r="A113" s="38" t="s">
        <v>554</v>
      </c>
      <c r="B113" s="27" t="s">
        <v>512</v>
      </c>
      <c r="C113" s="13">
        <v>1</v>
      </c>
      <c r="D113" s="13">
        <v>0</v>
      </c>
      <c r="E113" s="13">
        <v>1</v>
      </c>
      <c r="F113" s="13">
        <v>0</v>
      </c>
      <c r="G113" s="16">
        <v>0</v>
      </c>
      <c r="H113" s="38" t="s">
        <v>554</v>
      </c>
      <c r="I113" s="27" t="s">
        <v>512</v>
      </c>
      <c r="J113" s="38" t="str">
        <f t="shared" si="1"/>
        <v>국민의힘</v>
      </c>
    </row>
    <row r="114" spans="1:10" ht="17.25" thickBot="1" x14ac:dyDescent="0.35">
      <c r="A114" s="38" t="s">
        <v>554</v>
      </c>
      <c r="B114" s="27" t="s">
        <v>505</v>
      </c>
      <c r="C114" s="13">
        <v>1</v>
      </c>
      <c r="D114" s="13">
        <v>0</v>
      </c>
      <c r="E114" s="13">
        <v>1</v>
      </c>
      <c r="F114" s="13">
        <v>0</v>
      </c>
      <c r="G114" s="16">
        <v>0</v>
      </c>
      <c r="H114" s="38" t="s">
        <v>554</v>
      </c>
      <c r="I114" s="27" t="s">
        <v>505</v>
      </c>
      <c r="J114" s="38" t="str">
        <f t="shared" si="1"/>
        <v>국민의힘</v>
      </c>
    </row>
    <row r="115" spans="1:10" ht="17.25" thickBot="1" x14ac:dyDescent="0.35">
      <c r="A115" s="38" t="s">
        <v>554</v>
      </c>
      <c r="B115" s="27" t="s">
        <v>530</v>
      </c>
      <c r="C115" s="13">
        <v>1</v>
      </c>
      <c r="D115" s="13">
        <v>1</v>
      </c>
      <c r="E115" s="13">
        <v>0</v>
      </c>
      <c r="F115" s="13">
        <v>0</v>
      </c>
      <c r="G115" s="16">
        <v>0</v>
      </c>
      <c r="H115" s="38" t="s">
        <v>554</v>
      </c>
      <c r="I115" s="27" t="s">
        <v>530</v>
      </c>
      <c r="J115" s="38" t="str">
        <f t="shared" si="1"/>
        <v>더불어민주당</v>
      </c>
    </row>
    <row r="116" spans="1:10" ht="17.25" thickBot="1" x14ac:dyDescent="0.35">
      <c r="A116" s="38" t="s">
        <v>554</v>
      </c>
      <c r="B116" s="27" t="s">
        <v>508</v>
      </c>
      <c r="C116" s="13">
        <v>1</v>
      </c>
      <c r="D116" s="13">
        <v>0</v>
      </c>
      <c r="E116" s="13">
        <v>1</v>
      </c>
      <c r="F116" s="13">
        <v>0</v>
      </c>
      <c r="G116" s="16">
        <v>0</v>
      </c>
      <c r="H116" s="38" t="s">
        <v>554</v>
      </c>
      <c r="I116" s="27" t="s">
        <v>508</v>
      </c>
      <c r="J116" s="38" t="str">
        <f t="shared" si="1"/>
        <v>국민의힘</v>
      </c>
    </row>
    <row r="117" spans="1:10" ht="17.25" thickBot="1" x14ac:dyDescent="0.35">
      <c r="A117" s="38" t="s">
        <v>554</v>
      </c>
      <c r="B117" s="27" t="s">
        <v>139</v>
      </c>
      <c r="C117" s="13">
        <v>1</v>
      </c>
      <c r="D117" s="13">
        <v>1</v>
      </c>
      <c r="E117" s="13">
        <v>0</v>
      </c>
      <c r="F117" s="13">
        <v>0</v>
      </c>
      <c r="G117" s="16">
        <v>0</v>
      </c>
      <c r="H117" s="38" t="s">
        <v>554</v>
      </c>
      <c r="I117" s="27" t="s">
        <v>139</v>
      </c>
      <c r="J117" s="38" t="str">
        <f t="shared" si="1"/>
        <v>더불어민주당</v>
      </c>
    </row>
    <row r="118" spans="1:10" ht="17.25" thickBot="1" x14ac:dyDescent="0.35">
      <c r="A118" s="38" t="s">
        <v>554</v>
      </c>
      <c r="B118" s="27" t="s">
        <v>549</v>
      </c>
      <c r="C118" s="13">
        <v>1</v>
      </c>
      <c r="D118" s="13">
        <v>0</v>
      </c>
      <c r="E118" s="13">
        <v>1</v>
      </c>
      <c r="F118" s="13">
        <v>0</v>
      </c>
      <c r="G118" s="16">
        <v>0</v>
      </c>
      <c r="H118" s="38" t="s">
        <v>554</v>
      </c>
      <c r="I118" s="27" t="s">
        <v>549</v>
      </c>
      <c r="J118" s="38" t="str">
        <f t="shared" si="1"/>
        <v>국민의힘</v>
      </c>
    </row>
    <row r="119" spans="1:10" ht="17.25" thickBot="1" x14ac:dyDescent="0.35">
      <c r="A119" s="38" t="s">
        <v>554</v>
      </c>
      <c r="B119" s="27" t="s">
        <v>543</v>
      </c>
      <c r="C119" s="13">
        <v>1</v>
      </c>
      <c r="D119" s="13">
        <v>1</v>
      </c>
      <c r="E119" s="13">
        <v>0</v>
      </c>
      <c r="F119" s="13">
        <v>0</v>
      </c>
      <c r="G119" s="16">
        <v>0</v>
      </c>
      <c r="H119" s="38" t="s">
        <v>554</v>
      </c>
      <c r="I119" s="27" t="s">
        <v>543</v>
      </c>
      <c r="J119" s="38" t="str">
        <f t="shared" si="1"/>
        <v>더불어민주당</v>
      </c>
    </row>
    <row r="120" spans="1:10" ht="17.25" thickBot="1" x14ac:dyDescent="0.35">
      <c r="A120" s="38" t="s">
        <v>554</v>
      </c>
      <c r="B120" s="27" t="s">
        <v>515</v>
      </c>
      <c r="C120" s="13">
        <v>1</v>
      </c>
      <c r="D120" s="13">
        <v>0</v>
      </c>
      <c r="E120" s="13">
        <v>1</v>
      </c>
      <c r="F120" s="13">
        <v>0</v>
      </c>
      <c r="G120" s="16">
        <v>0</v>
      </c>
      <c r="H120" s="38" t="s">
        <v>554</v>
      </c>
      <c r="I120" s="27" t="s">
        <v>515</v>
      </c>
      <c r="J120" s="38" t="str">
        <f t="shared" si="1"/>
        <v>국민의힘</v>
      </c>
    </row>
    <row r="121" spans="1:10" ht="17.25" thickBot="1" x14ac:dyDescent="0.35">
      <c r="A121" s="38" t="s">
        <v>554</v>
      </c>
      <c r="B121" s="27" t="s">
        <v>518</v>
      </c>
      <c r="C121" s="13">
        <v>1</v>
      </c>
      <c r="D121" s="13">
        <v>0</v>
      </c>
      <c r="E121" s="13">
        <v>1</v>
      </c>
      <c r="F121" s="13">
        <v>0</v>
      </c>
      <c r="G121" s="16">
        <v>0</v>
      </c>
      <c r="H121" s="38" t="s">
        <v>554</v>
      </c>
      <c r="I121" s="27" t="s">
        <v>518</v>
      </c>
      <c r="J121" s="38" t="str">
        <f t="shared" si="1"/>
        <v>국민의힘</v>
      </c>
    </row>
    <row r="122" spans="1:10" ht="17.25" thickBot="1" x14ac:dyDescent="0.35">
      <c r="A122" s="38" t="s">
        <v>554</v>
      </c>
      <c r="B122" s="27" t="s">
        <v>522</v>
      </c>
      <c r="C122" s="13">
        <v>1</v>
      </c>
      <c r="D122" s="13">
        <v>0</v>
      </c>
      <c r="E122" s="13">
        <v>1</v>
      </c>
      <c r="F122" s="13">
        <v>0</v>
      </c>
      <c r="G122" s="16">
        <v>0</v>
      </c>
      <c r="H122" s="38" t="s">
        <v>554</v>
      </c>
      <c r="I122" s="27" t="s">
        <v>522</v>
      </c>
      <c r="J122" s="38" t="str">
        <f t="shared" si="1"/>
        <v>국민의힘</v>
      </c>
    </row>
    <row r="123" spans="1:10" ht="17.25" thickBot="1" x14ac:dyDescent="0.35">
      <c r="A123" s="38" t="s">
        <v>554</v>
      </c>
      <c r="B123" s="27" t="s">
        <v>527</v>
      </c>
      <c r="C123" s="13">
        <v>1</v>
      </c>
      <c r="D123" s="13">
        <v>0</v>
      </c>
      <c r="E123" s="13">
        <v>1</v>
      </c>
      <c r="F123" s="13">
        <v>0</v>
      </c>
      <c r="G123" s="16">
        <v>0</v>
      </c>
      <c r="H123" s="38" t="s">
        <v>554</v>
      </c>
      <c r="I123" s="27" t="s">
        <v>527</v>
      </c>
      <c r="J123" s="38" t="str">
        <f t="shared" si="1"/>
        <v>국민의힘</v>
      </c>
    </row>
    <row r="124" spans="1:10" ht="17.25" thickBot="1" x14ac:dyDescent="0.35">
      <c r="A124" s="38" t="s">
        <v>554</v>
      </c>
      <c r="B124" s="27" t="s">
        <v>537</v>
      </c>
      <c r="C124" s="13">
        <v>1</v>
      </c>
      <c r="D124" s="13">
        <v>0</v>
      </c>
      <c r="E124" s="13">
        <v>1</v>
      </c>
      <c r="F124" s="13">
        <v>0</v>
      </c>
      <c r="G124" s="16">
        <v>0</v>
      </c>
      <c r="H124" s="38" t="s">
        <v>554</v>
      </c>
      <c r="I124" s="27" t="s">
        <v>537</v>
      </c>
      <c r="J124" s="38" t="str">
        <f t="shared" si="1"/>
        <v>국민의힘</v>
      </c>
    </row>
    <row r="125" spans="1:10" ht="17.25" thickBot="1" x14ac:dyDescent="0.35">
      <c r="A125" s="38" t="s">
        <v>554</v>
      </c>
      <c r="B125" s="27" t="s">
        <v>540</v>
      </c>
      <c r="C125" s="13">
        <v>1</v>
      </c>
      <c r="D125" s="13">
        <v>0</v>
      </c>
      <c r="E125" s="13">
        <v>1</v>
      </c>
      <c r="F125" s="13">
        <v>0</v>
      </c>
      <c r="G125" s="16">
        <v>0</v>
      </c>
      <c r="H125" s="38" t="s">
        <v>554</v>
      </c>
      <c r="I125" s="27" t="s">
        <v>540</v>
      </c>
      <c r="J125" s="38" t="str">
        <f t="shared" si="1"/>
        <v>국민의힘</v>
      </c>
    </row>
    <row r="126" spans="1:10" ht="17.25" thickBot="1" x14ac:dyDescent="0.35">
      <c r="A126" s="38" t="s">
        <v>554</v>
      </c>
      <c r="B126" s="27" t="s">
        <v>533</v>
      </c>
      <c r="C126" s="13">
        <v>1</v>
      </c>
      <c r="D126" s="13">
        <v>0</v>
      </c>
      <c r="E126" s="13">
        <v>1</v>
      </c>
      <c r="F126" s="13">
        <v>0</v>
      </c>
      <c r="G126" s="16">
        <v>0</v>
      </c>
      <c r="H126" s="38" t="s">
        <v>554</v>
      </c>
      <c r="I126" s="27" t="s">
        <v>533</v>
      </c>
      <c r="J126" s="38" t="str">
        <f t="shared" si="1"/>
        <v>국민의힘</v>
      </c>
    </row>
    <row r="127" spans="1:10" ht="17.25" thickBot="1" x14ac:dyDescent="0.35">
      <c r="A127" s="38" t="s">
        <v>490</v>
      </c>
      <c r="B127" s="27" t="s">
        <v>450</v>
      </c>
      <c r="C127" s="13">
        <v>1</v>
      </c>
      <c r="D127" s="13">
        <v>0</v>
      </c>
      <c r="E127" s="13">
        <v>1</v>
      </c>
      <c r="F127" s="13">
        <v>0</v>
      </c>
      <c r="G127" s="16">
        <v>0</v>
      </c>
      <c r="H127" s="38" t="s">
        <v>490</v>
      </c>
      <c r="I127" s="27" t="s">
        <v>450</v>
      </c>
      <c r="J127" s="38" t="str">
        <f t="shared" si="1"/>
        <v>국민의힘</v>
      </c>
    </row>
    <row r="128" spans="1:10" ht="17.25" thickBot="1" x14ac:dyDescent="0.35">
      <c r="A128" s="38" t="s">
        <v>490</v>
      </c>
      <c r="B128" s="27" t="s">
        <v>458</v>
      </c>
      <c r="C128" s="13">
        <v>1</v>
      </c>
      <c r="D128" s="13">
        <v>0</v>
      </c>
      <c r="E128" s="13">
        <v>1</v>
      </c>
      <c r="F128" s="13">
        <v>0</v>
      </c>
      <c r="G128" s="16">
        <v>0</v>
      </c>
      <c r="H128" s="38" t="s">
        <v>490</v>
      </c>
      <c r="I128" s="27" t="s">
        <v>458</v>
      </c>
      <c r="J128" s="38" t="str">
        <f t="shared" si="1"/>
        <v>국민의힘</v>
      </c>
    </row>
    <row r="129" spans="1:10" ht="17.25" thickBot="1" x14ac:dyDescent="0.35">
      <c r="A129" s="38" t="s">
        <v>490</v>
      </c>
      <c r="B129" s="27" t="s">
        <v>461</v>
      </c>
      <c r="C129" s="13">
        <v>1</v>
      </c>
      <c r="D129" s="13">
        <v>0</v>
      </c>
      <c r="E129" s="13">
        <v>1</v>
      </c>
      <c r="F129" s="13">
        <v>0</v>
      </c>
      <c r="G129" s="16">
        <v>0</v>
      </c>
      <c r="H129" s="38" t="s">
        <v>490</v>
      </c>
      <c r="I129" s="27" t="s">
        <v>461</v>
      </c>
      <c r="J129" s="38" t="str">
        <f t="shared" si="1"/>
        <v>국민의힘</v>
      </c>
    </row>
    <row r="130" spans="1:10" ht="17.25" thickBot="1" x14ac:dyDescent="0.35">
      <c r="A130" s="38" t="s">
        <v>490</v>
      </c>
      <c r="B130" s="27" t="s">
        <v>486</v>
      </c>
      <c r="C130" s="13">
        <v>1</v>
      </c>
      <c r="D130" s="13">
        <v>0</v>
      </c>
      <c r="E130" s="13">
        <v>1</v>
      </c>
      <c r="F130" s="13">
        <v>0</v>
      </c>
      <c r="G130" s="16">
        <v>0</v>
      </c>
      <c r="H130" s="38" t="s">
        <v>490</v>
      </c>
      <c r="I130" s="27" t="s">
        <v>486</v>
      </c>
      <c r="J130" s="38" t="str">
        <f t="shared" si="1"/>
        <v>국민의힘</v>
      </c>
    </row>
    <row r="131" spans="1:10" ht="17.25" thickBot="1" x14ac:dyDescent="0.35">
      <c r="A131" s="38" t="s">
        <v>490</v>
      </c>
      <c r="B131" s="27" t="s">
        <v>471</v>
      </c>
      <c r="C131" s="13">
        <v>1</v>
      </c>
      <c r="D131" s="13">
        <v>0</v>
      </c>
      <c r="E131" s="13">
        <v>1</v>
      </c>
      <c r="F131" s="13">
        <v>0</v>
      </c>
      <c r="G131" s="16">
        <v>0</v>
      </c>
      <c r="H131" s="38" t="s">
        <v>490</v>
      </c>
      <c r="I131" s="27" t="s">
        <v>471</v>
      </c>
      <c r="J131" s="38" t="str">
        <f t="shared" si="1"/>
        <v>국민의힘</v>
      </c>
    </row>
    <row r="132" spans="1:10" ht="17.25" thickBot="1" x14ac:dyDescent="0.35">
      <c r="A132" s="38" t="s">
        <v>490</v>
      </c>
      <c r="B132" s="27" t="s">
        <v>465</v>
      </c>
      <c r="C132" s="13">
        <v>1</v>
      </c>
      <c r="D132" s="13">
        <v>0</v>
      </c>
      <c r="E132" s="13">
        <v>1</v>
      </c>
      <c r="F132" s="13">
        <v>0</v>
      </c>
      <c r="G132" s="16">
        <v>0</v>
      </c>
      <c r="H132" s="38" t="s">
        <v>490</v>
      </c>
      <c r="I132" s="27" t="s">
        <v>465</v>
      </c>
      <c r="J132" s="38" t="str">
        <f t="shared" si="1"/>
        <v>국민의힘</v>
      </c>
    </row>
    <row r="133" spans="1:10" ht="17.25" thickBot="1" x14ac:dyDescent="0.35">
      <c r="A133" s="38" t="s">
        <v>490</v>
      </c>
      <c r="B133" s="27" t="s">
        <v>468</v>
      </c>
      <c r="C133" s="13">
        <v>1</v>
      </c>
      <c r="D133" s="13">
        <v>1</v>
      </c>
      <c r="E133" s="13">
        <v>0</v>
      </c>
      <c r="F133" s="13">
        <v>0</v>
      </c>
      <c r="G133" s="16">
        <v>0</v>
      </c>
      <c r="H133" s="38" t="s">
        <v>490</v>
      </c>
      <c r="I133" s="27" t="s">
        <v>468</v>
      </c>
      <c r="J133" s="38" t="str">
        <f t="shared" ref="J133:J196" si="2">INDEX($D$3:$G$3,1,MATCH(MAX(D133:G133), D133:G133, 0))</f>
        <v>더불어민주당</v>
      </c>
    </row>
    <row r="134" spans="1:10" ht="17.25" thickBot="1" x14ac:dyDescent="0.35">
      <c r="A134" s="38" t="s">
        <v>490</v>
      </c>
      <c r="B134" s="27" t="s">
        <v>483</v>
      </c>
      <c r="C134" s="13">
        <v>1</v>
      </c>
      <c r="D134" s="13">
        <v>1</v>
      </c>
      <c r="E134" s="13">
        <v>0</v>
      </c>
      <c r="F134" s="13">
        <v>0</v>
      </c>
      <c r="G134" s="16">
        <v>0</v>
      </c>
      <c r="H134" s="38" t="s">
        <v>490</v>
      </c>
      <c r="I134" s="27" t="s">
        <v>483</v>
      </c>
      <c r="J134" s="38" t="str">
        <f t="shared" si="2"/>
        <v>더불어민주당</v>
      </c>
    </row>
    <row r="135" spans="1:10" ht="17.25" thickBot="1" x14ac:dyDescent="0.35">
      <c r="A135" s="38" t="s">
        <v>490</v>
      </c>
      <c r="B135" s="27" t="s">
        <v>477</v>
      </c>
      <c r="C135" s="13">
        <v>1</v>
      </c>
      <c r="D135" s="13">
        <v>1</v>
      </c>
      <c r="E135" s="13">
        <v>0</v>
      </c>
      <c r="F135" s="13">
        <v>0</v>
      </c>
      <c r="G135" s="16">
        <v>0</v>
      </c>
      <c r="H135" s="38" t="s">
        <v>490</v>
      </c>
      <c r="I135" s="27" t="s">
        <v>477</v>
      </c>
      <c r="J135" s="38" t="str">
        <f t="shared" si="2"/>
        <v>더불어민주당</v>
      </c>
    </row>
    <row r="136" spans="1:10" ht="17.25" thickBot="1" x14ac:dyDescent="0.35">
      <c r="A136" s="38" t="s">
        <v>490</v>
      </c>
      <c r="B136" s="27" t="s">
        <v>480</v>
      </c>
      <c r="C136" s="13">
        <v>1</v>
      </c>
      <c r="D136" s="13">
        <v>0</v>
      </c>
      <c r="E136" s="13">
        <v>1</v>
      </c>
      <c r="F136" s="13">
        <v>0</v>
      </c>
      <c r="G136" s="16">
        <v>0</v>
      </c>
      <c r="H136" s="38" t="s">
        <v>490</v>
      </c>
      <c r="I136" s="27" t="s">
        <v>480</v>
      </c>
      <c r="J136" s="38" t="str">
        <f t="shared" si="2"/>
        <v>국민의힘</v>
      </c>
    </row>
    <row r="137" spans="1:10" ht="17.25" thickBot="1" x14ac:dyDescent="0.35">
      <c r="A137" s="38" t="s">
        <v>490</v>
      </c>
      <c r="B137" s="27" t="s">
        <v>474</v>
      </c>
      <c r="C137" s="13">
        <v>1</v>
      </c>
      <c r="D137" s="13">
        <v>1</v>
      </c>
      <c r="E137" s="13">
        <v>0</v>
      </c>
      <c r="F137" s="13">
        <v>0</v>
      </c>
      <c r="G137" s="16">
        <v>0</v>
      </c>
      <c r="H137" s="38" t="s">
        <v>490</v>
      </c>
      <c r="I137" s="27" t="s">
        <v>474</v>
      </c>
      <c r="J137" s="38" t="str">
        <f t="shared" si="2"/>
        <v>더불어민주당</v>
      </c>
    </row>
    <row r="138" spans="1:10" ht="17.25" thickBot="1" x14ac:dyDescent="0.35">
      <c r="A138" s="38" t="s">
        <v>449</v>
      </c>
      <c r="B138" s="27" t="s">
        <v>397</v>
      </c>
      <c r="C138" s="13">
        <v>1</v>
      </c>
      <c r="D138" s="13">
        <v>0</v>
      </c>
      <c r="E138" s="13">
        <v>1</v>
      </c>
      <c r="F138" s="13">
        <v>0</v>
      </c>
      <c r="G138" s="16">
        <v>0</v>
      </c>
      <c r="H138" s="38" t="s">
        <v>449</v>
      </c>
      <c r="I138" s="27" t="s">
        <v>397</v>
      </c>
      <c r="J138" s="38" t="str">
        <f t="shared" si="2"/>
        <v>국민의힘</v>
      </c>
    </row>
    <row r="139" spans="1:10" ht="17.25" thickBot="1" x14ac:dyDescent="0.35">
      <c r="A139" s="38" t="s">
        <v>449</v>
      </c>
      <c r="B139" s="27" t="s">
        <v>75</v>
      </c>
      <c r="C139" s="13">
        <v>1</v>
      </c>
      <c r="D139" s="13">
        <v>0</v>
      </c>
      <c r="E139" s="13">
        <v>1</v>
      </c>
      <c r="F139" s="13">
        <v>0</v>
      </c>
      <c r="G139" s="16">
        <v>0</v>
      </c>
      <c r="H139" s="38" t="s">
        <v>449</v>
      </c>
      <c r="I139" s="27" t="s">
        <v>75</v>
      </c>
      <c r="J139" s="38" t="str">
        <f t="shared" si="2"/>
        <v>국민의힘</v>
      </c>
    </row>
    <row r="140" spans="1:10" ht="17.25" thickBot="1" x14ac:dyDescent="0.35">
      <c r="A140" s="38" t="s">
        <v>449</v>
      </c>
      <c r="B140" s="27" t="s">
        <v>405</v>
      </c>
      <c r="C140" s="13">
        <v>1</v>
      </c>
      <c r="D140" s="13">
        <v>0</v>
      </c>
      <c r="E140" s="13">
        <v>1</v>
      </c>
      <c r="F140" s="13">
        <v>0</v>
      </c>
      <c r="G140" s="16">
        <v>0</v>
      </c>
      <c r="H140" s="38" t="s">
        <v>449</v>
      </c>
      <c r="I140" s="27" t="s">
        <v>405</v>
      </c>
      <c r="J140" s="38" t="str">
        <f t="shared" si="2"/>
        <v>국민의힘</v>
      </c>
    </row>
    <row r="141" spans="1:10" ht="17.25" thickBot="1" x14ac:dyDescent="0.35">
      <c r="A141" s="38" t="s">
        <v>449</v>
      </c>
      <c r="B141" s="27" t="s">
        <v>82</v>
      </c>
      <c r="C141" s="13">
        <v>1</v>
      </c>
      <c r="D141" s="13">
        <v>0</v>
      </c>
      <c r="E141" s="13">
        <v>1</v>
      </c>
      <c r="F141" s="13">
        <v>0</v>
      </c>
      <c r="G141" s="16">
        <v>0</v>
      </c>
      <c r="H141" s="38" t="s">
        <v>449</v>
      </c>
      <c r="I141" s="27" t="s">
        <v>82</v>
      </c>
      <c r="J141" s="38" t="str">
        <f t="shared" si="2"/>
        <v>국민의힘</v>
      </c>
    </row>
    <row r="142" spans="1:10" ht="17.25" thickBot="1" x14ac:dyDescent="0.35">
      <c r="A142" s="38" t="s">
        <v>449</v>
      </c>
      <c r="B142" s="27" t="s">
        <v>412</v>
      </c>
      <c r="C142" s="13">
        <v>1</v>
      </c>
      <c r="D142" s="13">
        <v>0</v>
      </c>
      <c r="E142" s="13">
        <v>1</v>
      </c>
      <c r="F142" s="13">
        <v>0</v>
      </c>
      <c r="G142" s="16">
        <v>0</v>
      </c>
      <c r="H142" s="38" t="s">
        <v>449</v>
      </c>
      <c r="I142" s="27" t="s">
        <v>412</v>
      </c>
      <c r="J142" s="38" t="str">
        <f t="shared" si="2"/>
        <v>국민의힘</v>
      </c>
    </row>
    <row r="143" spans="1:10" ht="17.25" thickBot="1" x14ac:dyDescent="0.35">
      <c r="A143" s="38" t="s">
        <v>449</v>
      </c>
      <c r="B143" s="27" t="s">
        <v>445</v>
      </c>
      <c r="C143" s="13">
        <v>1</v>
      </c>
      <c r="D143" s="13">
        <v>1</v>
      </c>
      <c r="E143" s="13">
        <v>0</v>
      </c>
      <c r="F143" s="13">
        <v>0</v>
      </c>
      <c r="G143" s="16">
        <v>0</v>
      </c>
      <c r="H143" s="38" t="s">
        <v>449</v>
      </c>
      <c r="I143" s="27" t="s">
        <v>445</v>
      </c>
      <c r="J143" s="38" t="str">
        <f t="shared" si="2"/>
        <v>더불어민주당</v>
      </c>
    </row>
    <row r="144" spans="1:10" ht="17.25" thickBot="1" x14ac:dyDescent="0.35">
      <c r="A144" s="38" t="s">
        <v>449</v>
      </c>
      <c r="B144" s="27" t="s">
        <v>426</v>
      </c>
      <c r="C144" s="13">
        <v>1</v>
      </c>
      <c r="D144" s="13">
        <v>0</v>
      </c>
      <c r="E144" s="13">
        <v>1</v>
      </c>
      <c r="F144" s="13">
        <v>0</v>
      </c>
      <c r="G144" s="16">
        <v>0</v>
      </c>
      <c r="H144" s="38" t="s">
        <v>449</v>
      </c>
      <c r="I144" s="27" t="s">
        <v>426</v>
      </c>
      <c r="J144" s="38" t="str">
        <f t="shared" si="2"/>
        <v>국민의힘</v>
      </c>
    </row>
    <row r="145" spans="1:10" ht="17.25" thickBot="1" x14ac:dyDescent="0.35">
      <c r="A145" s="38" t="s">
        <v>449</v>
      </c>
      <c r="B145" s="27" t="s">
        <v>416</v>
      </c>
      <c r="C145" s="13">
        <v>1</v>
      </c>
      <c r="D145" s="13">
        <v>0</v>
      </c>
      <c r="E145" s="13">
        <v>1</v>
      </c>
      <c r="F145" s="13">
        <v>0</v>
      </c>
      <c r="G145" s="16">
        <v>0</v>
      </c>
      <c r="H145" s="38" t="s">
        <v>449</v>
      </c>
      <c r="I145" s="27" t="s">
        <v>416</v>
      </c>
      <c r="J145" s="38" t="str">
        <f t="shared" si="2"/>
        <v>국민의힘</v>
      </c>
    </row>
    <row r="146" spans="1:10" ht="17.25" thickBot="1" x14ac:dyDescent="0.35">
      <c r="A146" s="38" t="s">
        <v>449</v>
      </c>
      <c r="B146" s="27" t="s">
        <v>420</v>
      </c>
      <c r="C146" s="13">
        <v>1</v>
      </c>
      <c r="D146" s="13">
        <v>0</v>
      </c>
      <c r="E146" s="13">
        <v>1</v>
      </c>
      <c r="F146" s="13">
        <v>0</v>
      </c>
      <c r="G146" s="16">
        <v>0</v>
      </c>
      <c r="H146" s="38" t="s">
        <v>449</v>
      </c>
      <c r="I146" s="27" t="s">
        <v>420</v>
      </c>
      <c r="J146" s="38" t="str">
        <f t="shared" si="2"/>
        <v>국민의힘</v>
      </c>
    </row>
    <row r="147" spans="1:10" ht="17.25" thickBot="1" x14ac:dyDescent="0.35">
      <c r="A147" s="38" t="s">
        <v>449</v>
      </c>
      <c r="B147" s="27" t="s">
        <v>423</v>
      </c>
      <c r="C147" s="13">
        <v>1</v>
      </c>
      <c r="D147" s="13">
        <v>0</v>
      </c>
      <c r="E147" s="13">
        <v>1</v>
      </c>
      <c r="F147" s="13">
        <v>0</v>
      </c>
      <c r="G147" s="16">
        <v>0</v>
      </c>
      <c r="H147" s="38" t="s">
        <v>449</v>
      </c>
      <c r="I147" s="27" t="s">
        <v>423</v>
      </c>
      <c r="J147" s="38" t="str">
        <f t="shared" si="2"/>
        <v>국민의힘</v>
      </c>
    </row>
    <row r="148" spans="1:10" ht="17.25" thickBot="1" x14ac:dyDescent="0.35">
      <c r="A148" s="38" t="s">
        <v>449</v>
      </c>
      <c r="B148" s="27" t="s">
        <v>76</v>
      </c>
      <c r="C148" s="13">
        <v>1</v>
      </c>
      <c r="D148" s="13">
        <v>1</v>
      </c>
      <c r="E148" s="13">
        <v>0</v>
      </c>
      <c r="F148" s="13">
        <v>0</v>
      </c>
      <c r="G148" s="16">
        <v>0</v>
      </c>
      <c r="H148" s="38" t="s">
        <v>449</v>
      </c>
      <c r="I148" s="27" t="s">
        <v>76</v>
      </c>
      <c r="J148" s="38" t="str">
        <f t="shared" si="2"/>
        <v>더불어민주당</v>
      </c>
    </row>
    <row r="149" spans="1:10" ht="17.25" thickBot="1" x14ac:dyDescent="0.35">
      <c r="A149" s="38" t="s">
        <v>449</v>
      </c>
      <c r="B149" s="27" t="s">
        <v>433</v>
      </c>
      <c r="C149" s="13">
        <v>1</v>
      </c>
      <c r="D149" s="13">
        <v>0</v>
      </c>
      <c r="E149" s="13">
        <v>1</v>
      </c>
      <c r="F149" s="13">
        <v>0</v>
      </c>
      <c r="G149" s="16">
        <v>0</v>
      </c>
      <c r="H149" s="38" t="s">
        <v>449</v>
      </c>
      <c r="I149" s="27" t="s">
        <v>433</v>
      </c>
      <c r="J149" s="38" t="str">
        <f t="shared" si="2"/>
        <v>국민의힘</v>
      </c>
    </row>
    <row r="150" spans="1:10" ht="17.25" thickBot="1" x14ac:dyDescent="0.35">
      <c r="A150" s="38" t="s">
        <v>449</v>
      </c>
      <c r="B150" s="27" t="s">
        <v>439</v>
      </c>
      <c r="C150" s="13">
        <v>1</v>
      </c>
      <c r="D150" s="13">
        <v>0</v>
      </c>
      <c r="E150" s="13">
        <v>1</v>
      </c>
      <c r="F150" s="13">
        <v>0</v>
      </c>
      <c r="G150" s="16">
        <v>0</v>
      </c>
      <c r="H150" s="38" t="s">
        <v>449</v>
      </c>
      <c r="I150" s="27" t="s">
        <v>439</v>
      </c>
      <c r="J150" s="38" t="str">
        <f t="shared" si="2"/>
        <v>국민의힘</v>
      </c>
    </row>
    <row r="151" spans="1:10" ht="17.25" thickBot="1" x14ac:dyDescent="0.35">
      <c r="A151" s="38" t="s">
        <v>449</v>
      </c>
      <c r="B151" s="27" t="s">
        <v>77</v>
      </c>
      <c r="C151" s="13">
        <v>1</v>
      </c>
      <c r="D151" s="13">
        <v>1</v>
      </c>
      <c r="E151" s="13">
        <v>0</v>
      </c>
      <c r="F151" s="13">
        <v>0</v>
      </c>
      <c r="G151" s="16">
        <v>0</v>
      </c>
      <c r="H151" s="38" t="s">
        <v>449</v>
      </c>
      <c r="I151" s="27" t="s">
        <v>77</v>
      </c>
      <c r="J151" s="38" t="str">
        <f t="shared" si="2"/>
        <v>더불어민주당</v>
      </c>
    </row>
    <row r="152" spans="1:10" ht="17.25" thickBot="1" x14ac:dyDescent="0.35">
      <c r="A152" s="38" t="s">
        <v>449</v>
      </c>
      <c r="B152" s="27" t="s">
        <v>442</v>
      </c>
      <c r="C152" s="13">
        <v>1</v>
      </c>
      <c r="D152" s="13">
        <v>0</v>
      </c>
      <c r="E152" s="13">
        <v>1</v>
      </c>
      <c r="F152" s="13">
        <v>0</v>
      </c>
      <c r="G152" s="16">
        <v>0</v>
      </c>
      <c r="H152" s="38" t="s">
        <v>449</v>
      </c>
      <c r="I152" s="27" t="s">
        <v>442</v>
      </c>
      <c r="J152" s="38" t="str">
        <f t="shared" si="2"/>
        <v>국민의힘</v>
      </c>
    </row>
    <row r="153" spans="1:10" ht="17.25" thickBot="1" x14ac:dyDescent="0.35">
      <c r="A153" s="38" t="s">
        <v>396</v>
      </c>
      <c r="B153" s="27" t="s">
        <v>342</v>
      </c>
      <c r="C153" s="13">
        <v>1</v>
      </c>
      <c r="D153" s="13">
        <v>1</v>
      </c>
      <c r="E153" s="13">
        <v>0</v>
      </c>
      <c r="F153" s="13">
        <v>0</v>
      </c>
      <c r="G153" s="16">
        <v>0</v>
      </c>
      <c r="H153" s="38" t="s">
        <v>396</v>
      </c>
      <c r="I153" s="27" t="s">
        <v>342</v>
      </c>
      <c r="J153" s="38" t="str">
        <f t="shared" si="2"/>
        <v>더불어민주당</v>
      </c>
    </row>
    <row r="154" spans="1:10" ht="17.25" thickBot="1" x14ac:dyDescent="0.35">
      <c r="A154" s="38" t="s">
        <v>396</v>
      </c>
      <c r="B154" s="27" t="s">
        <v>86</v>
      </c>
      <c r="C154" s="13">
        <v>1</v>
      </c>
      <c r="D154" s="13">
        <v>1</v>
      </c>
      <c r="E154" s="13">
        <v>0</v>
      </c>
      <c r="F154" s="13">
        <v>0</v>
      </c>
      <c r="G154" s="16">
        <v>0</v>
      </c>
      <c r="H154" s="38" t="s">
        <v>396</v>
      </c>
      <c r="I154" s="27" t="s">
        <v>86</v>
      </c>
      <c r="J154" s="38" t="str">
        <f t="shared" si="2"/>
        <v>더불어민주당</v>
      </c>
    </row>
    <row r="155" spans="1:10" ht="17.25" thickBot="1" x14ac:dyDescent="0.35">
      <c r="A155" s="38" t="s">
        <v>396</v>
      </c>
      <c r="B155" s="27" t="s">
        <v>351</v>
      </c>
      <c r="C155" s="13">
        <v>1</v>
      </c>
      <c r="D155" s="13">
        <v>1</v>
      </c>
      <c r="E155" s="13">
        <v>0</v>
      </c>
      <c r="F155" s="13">
        <v>0</v>
      </c>
      <c r="G155" s="16">
        <v>0</v>
      </c>
      <c r="H155" s="38" t="s">
        <v>396</v>
      </c>
      <c r="I155" s="27" t="s">
        <v>351</v>
      </c>
      <c r="J155" s="38" t="str">
        <f t="shared" si="2"/>
        <v>더불어민주당</v>
      </c>
    </row>
    <row r="156" spans="1:10" ht="17.25" thickBot="1" x14ac:dyDescent="0.35">
      <c r="A156" s="38" t="s">
        <v>396</v>
      </c>
      <c r="B156" s="27" t="s">
        <v>356</v>
      </c>
      <c r="C156" s="13">
        <v>1</v>
      </c>
      <c r="D156" s="13">
        <v>1</v>
      </c>
      <c r="E156" s="13">
        <v>0</v>
      </c>
      <c r="F156" s="13">
        <v>0</v>
      </c>
      <c r="G156" s="16">
        <v>0</v>
      </c>
      <c r="H156" s="38" t="s">
        <v>396</v>
      </c>
      <c r="I156" s="27" t="s">
        <v>356</v>
      </c>
      <c r="J156" s="38" t="str">
        <f t="shared" si="2"/>
        <v>더불어민주당</v>
      </c>
    </row>
    <row r="157" spans="1:10" ht="17.25" thickBot="1" x14ac:dyDescent="0.35">
      <c r="A157" s="38" t="s">
        <v>396</v>
      </c>
      <c r="B157" s="27" t="s">
        <v>360</v>
      </c>
      <c r="C157" s="13">
        <v>1</v>
      </c>
      <c r="D157" s="13">
        <v>1</v>
      </c>
      <c r="E157" s="13">
        <v>0</v>
      </c>
      <c r="F157" s="13">
        <v>0</v>
      </c>
      <c r="G157" s="16">
        <v>0</v>
      </c>
      <c r="H157" s="38" t="s">
        <v>396</v>
      </c>
      <c r="I157" s="27" t="s">
        <v>360</v>
      </c>
      <c r="J157" s="38" t="str">
        <f t="shared" si="2"/>
        <v>더불어민주당</v>
      </c>
    </row>
    <row r="158" spans="1:10" ht="17.25" thickBot="1" x14ac:dyDescent="0.35">
      <c r="A158" s="38" t="s">
        <v>396</v>
      </c>
      <c r="B158" s="27" t="s">
        <v>90</v>
      </c>
      <c r="C158" s="13">
        <v>1</v>
      </c>
      <c r="D158" s="13">
        <v>1</v>
      </c>
      <c r="E158" s="13">
        <v>0</v>
      </c>
      <c r="F158" s="13">
        <v>0</v>
      </c>
      <c r="G158" s="16">
        <v>0</v>
      </c>
      <c r="H158" s="38" t="s">
        <v>396</v>
      </c>
      <c r="I158" s="27" t="s">
        <v>90</v>
      </c>
      <c r="J158" s="38" t="str">
        <f t="shared" si="2"/>
        <v>더불어민주당</v>
      </c>
    </row>
    <row r="159" spans="1:10" ht="17.25" thickBot="1" x14ac:dyDescent="0.35">
      <c r="A159" s="38" t="s">
        <v>396</v>
      </c>
      <c r="B159" s="27" t="s">
        <v>366</v>
      </c>
      <c r="C159" s="13">
        <v>1</v>
      </c>
      <c r="D159" s="13">
        <v>1</v>
      </c>
      <c r="E159" s="13">
        <v>0</v>
      </c>
      <c r="F159" s="13">
        <v>0</v>
      </c>
      <c r="G159" s="16">
        <v>0</v>
      </c>
      <c r="H159" s="38" t="s">
        <v>396</v>
      </c>
      <c r="I159" s="27" t="s">
        <v>366</v>
      </c>
      <c r="J159" s="38" t="str">
        <f t="shared" si="2"/>
        <v>더불어민주당</v>
      </c>
    </row>
    <row r="160" spans="1:10" ht="17.25" thickBot="1" x14ac:dyDescent="0.35">
      <c r="A160" s="38" t="s">
        <v>396</v>
      </c>
      <c r="B160" s="27" t="s">
        <v>369</v>
      </c>
      <c r="C160" s="13">
        <v>1</v>
      </c>
      <c r="D160" s="13">
        <v>1</v>
      </c>
      <c r="E160" s="13">
        <v>0</v>
      </c>
      <c r="F160" s="13">
        <v>0</v>
      </c>
      <c r="G160" s="16">
        <v>0</v>
      </c>
      <c r="H160" s="38" t="s">
        <v>396</v>
      </c>
      <c r="I160" s="27" t="s">
        <v>369</v>
      </c>
      <c r="J160" s="38" t="str">
        <f t="shared" si="2"/>
        <v>더불어민주당</v>
      </c>
    </row>
    <row r="161" spans="1:10" ht="17.25" thickBot="1" x14ac:dyDescent="0.35">
      <c r="A161" s="38" t="s">
        <v>396</v>
      </c>
      <c r="B161" s="27" t="s">
        <v>373</v>
      </c>
      <c r="C161" s="13">
        <v>1</v>
      </c>
      <c r="D161" s="13">
        <v>0</v>
      </c>
      <c r="E161" s="13">
        <v>0</v>
      </c>
      <c r="F161" s="13">
        <v>0</v>
      </c>
      <c r="G161" s="16">
        <v>1</v>
      </c>
      <c r="H161" s="38" t="s">
        <v>396</v>
      </c>
      <c r="I161" s="27" t="s">
        <v>373</v>
      </c>
      <c r="J161" s="38" t="str">
        <f t="shared" si="2"/>
        <v>무소속</v>
      </c>
    </row>
    <row r="162" spans="1:10" ht="17.25" thickBot="1" x14ac:dyDescent="0.35">
      <c r="A162" s="38" t="s">
        <v>396</v>
      </c>
      <c r="B162" s="27" t="s">
        <v>376</v>
      </c>
      <c r="C162" s="13">
        <v>1</v>
      </c>
      <c r="D162" s="13">
        <v>1</v>
      </c>
      <c r="E162" s="13">
        <v>0</v>
      </c>
      <c r="F162" s="13">
        <v>0</v>
      </c>
      <c r="G162" s="16">
        <v>0</v>
      </c>
      <c r="H162" s="38" t="s">
        <v>396</v>
      </c>
      <c r="I162" s="27" t="s">
        <v>376</v>
      </c>
      <c r="J162" s="38" t="str">
        <f t="shared" si="2"/>
        <v>더불어민주당</v>
      </c>
    </row>
    <row r="163" spans="1:10" ht="17.25" thickBot="1" x14ac:dyDescent="0.35">
      <c r="A163" s="38" t="s">
        <v>396</v>
      </c>
      <c r="B163" s="27" t="s">
        <v>379</v>
      </c>
      <c r="C163" s="13">
        <v>1</v>
      </c>
      <c r="D163" s="13">
        <v>0</v>
      </c>
      <c r="E163" s="13">
        <v>0</v>
      </c>
      <c r="F163" s="13">
        <v>0</v>
      </c>
      <c r="G163" s="16">
        <v>1</v>
      </c>
      <c r="H163" s="38" t="s">
        <v>396</v>
      </c>
      <c r="I163" s="27" t="s">
        <v>379</v>
      </c>
      <c r="J163" s="38" t="str">
        <f t="shared" si="2"/>
        <v>무소속</v>
      </c>
    </row>
    <row r="164" spans="1:10" ht="17.25" thickBot="1" x14ac:dyDescent="0.35">
      <c r="A164" s="38" t="s">
        <v>396</v>
      </c>
      <c r="B164" s="27" t="s">
        <v>383</v>
      </c>
      <c r="C164" s="13">
        <v>1</v>
      </c>
      <c r="D164" s="13">
        <v>0</v>
      </c>
      <c r="E164" s="13">
        <v>0</v>
      </c>
      <c r="F164" s="13">
        <v>0</v>
      </c>
      <c r="G164" s="16">
        <v>1</v>
      </c>
      <c r="H164" s="38" t="s">
        <v>396</v>
      </c>
      <c r="I164" s="27" t="s">
        <v>383</v>
      </c>
      <c r="J164" s="38" t="str">
        <f t="shared" si="2"/>
        <v>무소속</v>
      </c>
    </row>
    <row r="165" spans="1:10" ht="17.25" thickBot="1" x14ac:dyDescent="0.35">
      <c r="A165" s="38" t="s">
        <v>396</v>
      </c>
      <c r="B165" s="27" t="s">
        <v>386</v>
      </c>
      <c r="C165" s="13">
        <v>1</v>
      </c>
      <c r="D165" s="13">
        <v>1</v>
      </c>
      <c r="E165" s="13">
        <v>0</v>
      </c>
      <c r="F165" s="13">
        <v>0</v>
      </c>
      <c r="G165" s="16">
        <v>0</v>
      </c>
      <c r="H165" s="38" t="s">
        <v>396</v>
      </c>
      <c r="I165" s="27" t="s">
        <v>386</v>
      </c>
      <c r="J165" s="38" t="str">
        <f t="shared" si="2"/>
        <v>더불어민주당</v>
      </c>
    </row>
    <row r="166" spans="1:10" ht="17.25" thickBot="1" x14ac:dyDescent="0.35">
      <c r="A166" s="38" t="s">
        <v>396</v>
      </c>
      <c r="B166" s="27" t="s">
        <v>91</v>
      </c>
      <c r="C166" s="13">
        <v>1</v>
      </c>
      <c r="D166" s="13">
        <v>1</v>
      </c>
      <c r="E166" s="13">
        <v>0</v>
      </c>
      <c r="F166" s="13">
        <v>0</v>
      </c>
      <c r="G166" s="16">
        <v>0</v>
      </c>
      <c r="H166" s="38" t="s">
        <v>396</v>
      </c>
      <c r="I166" s="27" t="s">
        <v>91</v>
      </c>
      <c r="J166" s="38" t="str">
        <f t="shared" si="2"/>
        <v>더불어민주당</v>
      </c>
    </row>
    <row r="167" spans="1:10" ht="17.25" thickBot="1" x14ac:dyDescent="0.35">
      <c r="A167" s="38" t="s">
        <v>341</v>
      </c>
      <c r="B167" s="27" t="s">
        <v>259</v>
      </c>
      <c r="C167" s="13">
        <v>1</v>
      </c>
      <c r="D167" s="13">
        <v>0</v>
      </c>
      <c r="E167" s="13">
        <v>0</v>
      </c>
      <c r="F167" s="13">
        <v>0</v>
      </c>
      <c r="G167" s="16">
        <v>1</v>
      </c>
      <c r="H167" s="38" t="s">
        <v>341</v>
      </c>
      <c r="I167" s="27" t="s">
        <v>259</v>
      </c>
      <c r="J167" s="38" t="str">
        <f t="shared" si="2"/>
        <v>무소속</v>
      </c>
    </row>
    <row r="168" spans="1:10" ht="17.25" thickBot="1" x14ac:dyDescent="0.35">
      <c r="A168" s="38" t="s">
        <v>341</v>
      </c>
      <c r="B168" s="27" t="s">
        <v>265</v>
      </c>
      <c r="C168" s="13">
        <v>1</v>
      </c>
      <c r="D168" s="13">
        <v>1</v>
      </c>
      <c r="E168" s="13">
        <v>0</v>
      </c>
      <c r="F168" s="13">
        <v>0</v>
      </c>
      <c r="G168" s="16">
        <v>0</v>
      </c>
      <c r="H168" s="38" t="s">
        <v>341</v>
      </c>
      <c r="I168" s="27" t="s">
        <v>265</v>
      </c>
      <c r="J168" s="38" t="str">
        <f t="shared" si="2"/>
        <v>더불어민주당</v>
      </c>
    </row>
    <row r="169" spans="1:10" ht="17.25" thickBot="1" x14ac:dyDescent="0.35">
      <c r="A169" s="38" t="s">
        <v>341</v>
      </c>
      <c r="B169" s="27" t="s">
        <v>269</v>
      </c>
      <c r="C169" s="13">
        <v>1</v>
      </c>
      <c r="D169" s="13">
        <v>0</v>
      </c>
      <c r="E169" s="13">
        <v>0</v>
      </c>
      <c r="F169" s="13">
        <v>0</v>
      </c>
      <c r="G169" s="16">
        <v>1</v>
      </c>
      <c r="H169" s="38" t="s">
        <v>341</v>
      </c>
      <c r="I169" s="27" t="s">
        <v>269</v>
      </c>
      <c r="J169" s="38" t="str">
        <f t="shared" si="2"/>
        <v>무소속</v>
      </c>
    </row>
    <row r="170" spans="1:10" ht="17.25" thickBot="1" x14ac:dyDescent="0.35">
      <c r="A170" s="38" t="s">
        <v>341</v>
      </c>
      <c r="B170" s="27" t="s">
        <v>273</v>
      </c>
      <c r="C170" s="13">
        <v>1</v>
      </c>
      <c r="D170" s="13">
        <v>1</v>
      </c>
      <c r="E170" s="13">
        <v>0</v>
      </c>
      <c r="F170" s="13">
        <v>0</v>
      </c>
      <c r="G170" s="16">
        <v>0</v>
      </c>
      <c r="H170" s="38" t="s">
        <v>341</v>
      </c>
      <c r="I170" s="27" t="s">
        <v>273</v>
      </c>
      <c r="J170" s="38" t="str">
        <f t="shared" si="2"/>
        <v>더불어민주당</v>
      </c>
    </row>
    <row r="171" spans="1:10" ht="17.25" thickBot="1" x14ac:dyDescent="0.35">
      <c r="A171" s="38" t="s">
        <v>341</v>
      </c>
      <c r="B171" s="27" t="s">
        <v>276</v>
      </c>
      <c r="C171" s="13">
        <v>1</v>
      </c>
      <c r="D171" s="13">
        <v>0</v>
      </c>
      <c r="E171" s="13">
        <v>0</v>
      </c>
      <c r="F171" s="13">
        <v>0</v>
      </c>
      <c r="G171" s="16">
        <v>1</v>
      </c>
      <c r="H171" s="38" t="s">
        <v>341</v>
      </c>
      <c r="I171" s="27" t="s">
        <v>276</v>
      </c>
      <c r="J171" s="38" t="str">
        <f t="shared" si="2"/>
        <v>무소속</v>
      </c>
    </row>
    <row r="172" spans="1:10" ht="17.25" thickBot="1" x14ac:dyDescent="0.35">
      <c r="A172" s="38" t="s">
        <v>341</v>
      </c>
      <c r="B172" s="27" t="s">
        <v>280</v>
      </c>
      <c r="C172" s="13">
        <v>1</v>
      </c>
      <c r="D172" s="13">
        <v>1</v>
      </c>
      <c r="E172" s="13">
        <v>0</v>
      </c>
      <c r="F172" s="13">
        <v>0</v>
      </c>
      <c r="G172" s="16">
        <v>0</v>
      </c>
      <c r="H172" s="38" t="s">
        <v>341</v>
      </c>
      <c r="I172" s="27" t="s">
        <v>280</v>
      </c>
      <c r="J172" s="38" t="str">
        <f t="shared" si="2"/>
        <v>더불어민주당</v>
      </c>
    </row>
    <row r="173" spans="1:10" ht="17.25" thickBot="1" x14ac:dyDescent="0.35">
      <c r="A173" s="38" t="s">
        <v>341</v>
      </c>
      <c r="B173" s="27" t="s">
        <v>328</v>
      </c>
      <c r="C173" s="13">
        <v>1</v>
      </c>
      <c r="D173" s="13">
        <v>1</v>
      </c>
      <c r="E173" s="13">
        <v>0</v>
      </c>
      <c r="F173" s="13">
        <v>0</v>
      </c>
      <c r="G173" s="16">
        <v>0</v>
      </c>
      <c r="H173" s="38" t="s">
        <v>341</v>
      </c>
      <c r="I173" s="27" t="s">
        <v>328</v>
      </c>
      <c r="J173" s="38" t="str">
        <f t="shared" si="2"/>
        <v>더불어민주당</v>
      </c>
    </row>
    <row r="174" spans="1:10" ht="17.25" thickBot="1" x14ac:dyDescent="0.35">
      <c r="A174" s="38" t="s">
        <v>341</v>
      </c>
      <c r="B174" s="27" t="s">
        <v>284</v>
      </c>
      <c r="C174" s="13">
        <v>1</v>
      </c>
      <c r="D174" s="13">
        <v>1</v>
      </c>
      <c r="E174" s="13">
        <v>0</v>
      </c>
      <c r="F174" s="13">
        <v>0</v>
      </c>
      <c r="G174" s="16">
        <v>0</v>
      </c>
      <c r="H174" s="38" t="s">
        <v>341</v>
      </c>
      <c r="I174" s="27" t="s">
        <v>284</v>
      </c>
      <c r="J174" s="38" t="str">
        <f t="shared" si="2"/>
        <v>더불어민주당</v>
      </c>
    </row>
    <row r="175" spans="1:10" ht="17.25" thickBot="1" x14ac:dyDescent="0.35">
      <c r="A175" s="38" t="s">
        <v>341</v>
      </c>
      <c r="B175" s="27" t="s">
        <v>287</v>
      </c>
      <c r="C175" s="13">
        <v>1</v>
      </c>
      <c r="D175" s="13">
        <v>1</v>
      </c>
      <c r="E175" s="13">
        <v>0</v>
      </c>
      <c r="F175" s="13">
        <v>0</v>
      </c>
      <c r="G175" s="16">
        <v>0</v>
      </c>
      <c r="H175" s="38" t="s">
        <v>341</v>
      </c>
      <c r="I175" s="27" t="s">
        <v>287</v>
      </c>
      <c r="J175" s="38" t="str">
        <f t="shared" si="2"/>
        <v>더불어민주당</v>
      </c>
    </row>
    <row r="176" spans="1:10" ht="17.25" thickBot="1" x14ac:dyDescent="0.35">
      <c r="A176" s="38" t="s">
        <v>341</v>
      </c>
      <c r="B176" s="27" t="s">
        <v>294</v>
      </c>
      <c r="C176" s="13">
        <v>1</v>
      </c>
      <c r="D176" s="13">
        <v>1</v>
      </c>
      <c r="E176" s="13">
        <v>0</v>
      </c>
      <c r="F176" s="13">
        <v>0</v>
      </c>
      <c r="G176" s="16">
        <v>0</v>
      </c>
      <c r="H176" s="38" t="s">
        <v>341</v>
      </c>
      <c r="I176" s="27" t="s">
        <v>294</v>
      </c>
      <c r="J176" s="38" t="str">
        <f t="shared" si="2"/>
        <v>더불어민주당</v>
      </c>
    </row>
    <row r="177" spans="1:10" ht="17.25" thickBot="1" x14ac:dyDescent="0.35">
      <c r="A177" s="38" t="s">
        <v>341</v>
      </c>
      <c r="B177" s="27" t="s">
        <v>298</v>
      </c>
      <c r="C177" s="13">
        <v>1</v>
      </c>
      <c r="D177" s="13">
        <v>1</v>
      </c>
      <c r="E177" s="13">
        <v>0</v>
      </c>
      <c r="F177" s="13">
        <v>0</v>
      </c>
      <c r="G177" s="16">
        <v>0</v>
      </c>
      <c r="H177" s="38" t="s">
        <v>341</v>
      </c>
      <c r="I177" s="27" t="s">
        <v>298</v>
      </c>
      <c r="J177" s="38" t="str">
        <f t="shared" si="2"/>
        <v>더불어민주당</v>
      </c>
    </row>
    <row r="178" spans="1:10" ht="17.25" thickBot="1" x14ac:dyDescent="0.35">
      <c r="A178" s="38" t="s">
        <v>341</v>
      </c>
      <c r="B178" s="27" t="s">
        <v>301</v>
      </c>
      <c r="C178" s="13">
        <v>1</v>
      </c>
      <c r="D178" s="13">
        <v>1</v>
      </c>
      <c r="E178" s="13">
        <v>0</v>
      </c>
      <c r="F178" s="13">
        <v>0</v>
      </c>
      <c r="G178" s="16">
        <v>0</v>
      </c>
      <c r="H178" s="38" t="s">
        <v>341</v>
      </c>
      <c r="I178" s="27" t="s">
        <v>301</v>
      </c>
      <c r="J178" s="38" t="str">
        <f t="shared" si="2"/>
        <v>더불어민주당</v>
      </c>
    </row>
    <row r="179" spans="1:10" ht="17.25" thickBot="1" x14ac:dyDescent="0.35">
      <c r="A179" s="38" t="s">
        <v>341</v>
      </c>
      <c r="B179" s="27" t="s">
        <v>305</v>
      </c>
      <c r="C179" s="13">
        <v>1</v>
      </c>
      <c r="D179" s="13">
        <v>1</v>
      </c>
      <c r="E179" s="13">
        <v>0</v>
      </c>
      <c r="F179" s="13">
        <v>0</v>
      </c>
      <c r="G179" s="16">
        <v>0</v>
      </c>
      <c r="H179" s="38" t="s">
        <v>341</v>
      </c>
      <c r="I179" s="27" t="s">
        <v>305</v>
      </c>
      <c r="J179" s="38" t="str">
        <f t="shared" si="2"/>
        <v>더불어민주당</v>
      </c>
    </row>
    <row r="180" spans="1:10" ht="17.25" thickBot="1" x14ac:dyDescent="0.35">
      <c r="A180" s="38" t="s">
        <v>341</v>
      </c>
      <c r="B180" s="27" t="s">
        <v>308</v>
      </c>
      <c r="C180" s="13">
        <v>1</v>
      </c>
      <c r="D180" s="13">
        <v>0</v>
      </c>
      <c r="E180" s="13">
        <v>0</v>
      </c>
      <c r="F180" s="13">
        <v>0</v>
      </c>
      <c r="G180" s="16">
        <v>1</v>
      </c>
      <c r="H180" s="38" t="s">
        <v>341</v>
      </c>
      <c r="I180" s="27" t="s">
        <v>308</v>
      </c>
      <c r="J180" s="38" t="str">
        <f t="shared" si="2"/>
        <v>무소속</v>
      </c>
    </row>
    <row r="181" spans="1:10" ht="17.25" thickBot="1" x14ac:dyDescent="0.35">
      <c r="A181" s="38" t="s">
        <v>341</v>
      </c>
      <c r="B181" s="27" t="s">
        <v>331</v>
      </c>
      <c r="C181" s="13">
        <v>1</v>
      </c>
      <c r="D181" s="13">
        <v>1</v>
      </c>
      <c r="E181" s="13">
        <v>0</v>
      </c>
      <c r="F181" s="13">
        <v>0</v>
      </c>
      <c r="G181" s="16">
        <v>0</v>
      </c>
      <c r="H181" s="38" t="s">
        <v>341</v>
      </c>
      <c r="I181" s="27" t="s">
        <v>331</v>
      </c>
      <c r="J181" s="38" t="str">
        <f t="shared" si="2"/>
        <v>더불어민주당</v>
      </c>
    </row>
    <row r="182" spans="1:10" ht="17.25" thickBot="1" x14ac:dyDescent="0.35">
      <c r="A182" s="38" t="s">
        <v>341</v>
      </c>
      <c r="B182" s="27" t="s">
        <v>311</v>
      </c>
      <c r="C182" s="13">
        <v>1</v>
      </c>
      <c r="D182" s="13">
        <v>1</v>
      </c>
      <c r="E182" s="13">
        <v>0</v>
      </c>
      <c r="F182" s="13">
        <v>0</v>
      </c>
      <c r="G182" s="16">
        <v>0</v>
      </c>
      <c r="H182" s="38" t="s">
        <v>341</v>
      </c>
      <c r="I182" s="27" t="s">
        <v>311</v>
      </c>
      <c r="J182" s="38" t="str">
        <f t="shared" si="2"/>
        <v>더불어민주당</v>
      </c>
    </row>
    <row r="183" spans="1:10" ht="17.25" thickBot="1" x14ac:dyDescent="0.35">
      <c r="A183" s="38" t="s">
        <v>341</v>
      </c>
      <c r="B183" s="27" t="s">
        <v>334</v>
      </c>
      <c r="C183" s="13">
        <v>1</v>
      </c>
      <c r="D183" s="13">
        <v>0</v>
      </c>
      <c r="E183" s="13">
        <v>0</v>
      </c>
      <c r="F183" s="13">
        <v>0</v>
      </c>
      <c r="G183" s="16">
        <v>1</v>
      </c>
      <c r="H183" s="38" t="s">
        <v>341</v>
      </c>
      <c r="I183" s="27" t="s">
        <v>334</v>
      </c>
      <c r="J183" s="38" t="str">
        <f t="shared" si="2"/>
        <v>무소속</v>
      </c>
    </row>
    <row r="184" spans="1:10" ht="17.25" thickBot="1" x14ac:dyDescent="0.35">
      <c r="A184" s="38" t="s">
        <v>341</v>
      </c>
      <c r="B184" s="27" t="s">
        <v>313</v>
      </c>
      <c r="C184" s="13">
        <v>1</v>
      </c>
      <c r="D184" s="13">
        <v>1</v>
      </c>
      <c r="E184" s="13">
        <v>0</v>
      </c>
      <c r="F184" s="13">
        <v>0</v>
      </c>
      <c r="G184" s="16">
        <v>0</v>
      </c>
      <c r="H184" s="38" t="s">
        <v>341</v>
      </c>
      <c r="I184" s="27" t="s">
        <v>313</v>
      </c>
      <c r="J184" s="38" t="str">
        <f t="shared" si="2"/>
        <v>더불어민주당</v>
      </c>
    </row>
    <row r="185" spans="1:10" ht="17.25" thickBot="1" x14ac:dyDescent="0.35">
      <c r="A185" s="38" t="s">
        <v>341</v>
      </c>
      <c r="B185" s="27" t="s">
        <v>316</v>
      </c>
      <c r="C185" s="13">
        <v>1</v>
      </c>
      <c r="D185" s="13">
        <v>0</v>
      </c>
      <c r="E185" s="13">
        <v>0</v>
      </c>
      <c r="F185" s="13">
        <v>0</v>
      </c>
      <c r="G185" s="16">
        <v>1</v>
      </c>
      <c r="H185" s="38" t="s">
        <v>341</v>
      </c>
      <c r="I185" s="27" t="s">
        <v>316</v>
      </c>
      <c r="J185" s="38" t="str">
        <f t="shared" si="2"/>
        <v>무소속</v>
      </c>
    </row>
    <row r="186" spans="1:10" ht="17.25" thickBot="1" x14ac:dyDescent="0.35">
      <c r="A186" s="38" t="s">
        <v>341</v>
      </c>
      <c r="B186" s="27" t="s">
        <v>323</v>
      </c>
      <c r="C186" s="13">
        <v>1</v>
      </c>
      <c r="D186" s="13">
        <v>0</v>
      </c>
      <c r="E186" s="13">
        <v>0</v>
      </c>
      <c r="F186" s="13">
        <v>0</v>
      </c>
      <c r="G186" s="16">
        <v>1</v>
      </c>
      <c r="H186" s="38" t="s">
        <v>341</v>
      </c>
      <c r="I186" s="27" t="s">
        <v>323</v>
      </c>
      <c r="J186" s="38" t="str">
        <f t="shared" si="2"/>
        <v>무소속</v>
      </c>
    </row>
    <row r="187" spans="1:10" ht="17.25" thickBot="1" x14ac:dyDescent="0.35">
      <c r="A187" s="38" t="s">
        <v>341</v>
      </c>
      <c r="B187" s="27" t="s">
        <v>319</v>
      </c>
      <c r="C187" s="13">
        <v>1</v>
      </c>
      <c r="D187" s="13">
        <v>1</v>
      </c>
      <c r="E187" s="13">
        <v>0</v>
      </c>
      <c r="F187" s="13">
        <v>0</v>
      </c>
      <c r="G187" s="16">
        <v>0</v>
      </c>
      <c r="H187" s="38" t="s">
        <v>341</v>
      </c>
      <c r="I187" s="27" t="s">
        <v>319</v>
      </c>
      <c r="J187" s="38" t="str">
        <f t="shared" si="2"/>
        <v>더불어민주당</v>
      </c>
    </row>
    <row r="188" spans="1:10" ht="17.25" thickBot="1" x14ac:dyDescent="0.35">
      <c r="A188" s="38" t="s">
        <v>341</v>
      </c>
      <c r="B188" s="27" t="s">
        <v>337</v>
      </c>
      <c r="C188" s="13">
        <v>1</v>
      </c>
      <c r="D188" s="13">
        <v>1</v>
      </c>
      <c r="E188" s="13">
        <v>0</v>
      </c>
      <c r="F188" s="13">
        <v>0</v>
      </c>
      <c r="G188" s="16">
        <v>0</v>
      </c>
      <c r="H188" s="38" t="s">
        <v>341</v>
      </c>
      <c r="I188" s="27" t="s">
        <v>337</v>
      </c>
      <c r="J188" s="38" t="str">
        <f t="shared" si="2"/>
        <v>더불어민주당</v>
      </c>
    </row>
    <row r="189" spans="1:10" ht="17.25" thickBot="1" x14ac:dyDescent="0.35">
      <c r="A189" s="38" t="s">
        <v>258</v>
      </c>
      <c r="B189" s="27" t="s">
        <v>171</v>
      </c>
      <c r="C189" s="13">
        <v>1</v>
      </c>
      <c r="D189" s="13">
        <v>0</v>
      </c>
      <c r="E189" s="13">
        <v>1</v>
      </c>
      <c r="F189" s="13">
        <v>0</v>
      </c>
      <c r="G189" s="16">
        <v>0</v>
      </c>
      <c r="H189" s="38" t="s">
        <v>258</v>
      </c>
      <c r="I189" s="27" t="s">
        <v>171</v>
      </c>
      <c r="J189" s="38" t="str">
        <f t="shared" si="2"/>
        <v>국민의힘</v>
      </c>
    </row>
    <row r="190" spans="1:10" ht="17.25" thickBot="1" x14ac:dyDescent="0.35">
      <c r="A190" s="38" t="s">
        <v>258</v>
      </c>
      <c r="B190" s="27" t="s">
        <v>252</v>
      </c>
      <c r="C190" s="13">
        <v>1</v>
      </c>
      <c r="D190" s="13">
        <v>0</v>
      </c>
      <c r="E190" s="13">
        <v>0</v>
      </c>
      <c r="F190" s="13">
        <v>0</v>
      </c>
      <c r="G190" s="16">
        <v>1</v>
      </c>
      <c r="H190" s="38" t="s">
        <v>258</v>
      </c>
      <c r="I190" s="27" t="s">
        <v>252</v>
      </c>
      <c r="J190" s="38" t="str">
        <f t="shared" si="2"/>
        <v>무소속</v>
      </c>
    </row>
    <row r="191" spans="1:10" ht="17.25" thickBot="1" x14ac:dyDescent="0.35">
      <c r="A191" s="38" t="s">
        <v>258</v>
      </c>
      <c r="B191" s="27" t="s">
        <v>177</v>
      </c>
      <c r="C191" s="13">
        <v>1</v>
      </c>
      <c r="D191" s="13">
        <v>0</v>
      </c>
      <c r="E191" s="13">
        <v>1</v>
      </c>
      <c r="F191" s="13">
        <v>0</v>
      </c>
      <c r="G191" s="16">
        <v>0</v>
      </c>
      <c r="H191" s="38" t="s">
        <v>258</v>
      </c>
      <c r="I191" s="27" t="s">
        <v>177</v>
      </c>
      <c r="J191" s="38" t="str">
        <f t="shared" si="2"/>
        <v>국민의힘</v>
      </c>
    </row>
    <row r="192" spans="1:10" ht="17.25" thickBot="1" x14ac:dyDescent="0.35">
      <c r="A192" s="38" t="s">
        <v>258</v>
      </c>
      <c r="B192" s="27" t="s">
        <v>180</v>
      </c>
      <c r="C192" s="13">
        <v>1</v>
      </c>
      <c r="D192" s="13">
        <v>0</v>
      </c>
      <c r="E192" s="13">
        <v>1</v>
      </c>
      <c r="F192" s="13">
        <v>0</v>
      </c>
      <c r="G192" s="16">
        <v>0</v>
      </c>
      <c r="H192" s="38" t="s">
        <v>258</v>
      </c>
      <c r="I192" s="27" t="s">
        <v>180</v>
      </c>
      <c r="J192" s="38" t="str">
        <f t="shared" si="2"/>
        <v>국민의힘</v>
      </c>
    </row>
    <row r="193" spans="1:10" ht="17.25" thickBot="1" x14ac:dyDescent="0.35">
      <c r="A193" s="38" t="s">
        <v>258</v>
      </c>
      <c r="B193" s="27" t="s">
        <v>184</v>
      </c>
      <c r="C193" s="13">
        <v>1</v>
      </c>
      <c r="D193" s="13">
        <v>0</v>
      </c>
      <c r="E193" s="13">
        <v>1</v>
      </c>
      <c r="F193" s="13">
        <v>0</v>
      </c>
      <c r="G193" s="16">
        <v>0</v>
      </c>
      <c r="H193" s="38" t="s">
        <v>258</v>
      </c>
      <c r="I193" s="27" t="s">
        <v>184</v>
      </c>
      <c r="J193" s="38" t="str">
        <f t="shared" si="2"/>
        <v>국민의힘</v>
      </c>
    </row>
    <row r="194" spans="1:10" ht="17.25" thickBot="1" x14ac:dyDescent="0.35">
      <c r="A194" s="38" t="s">
        <v>258</v>
      </c>
      <c r="B194" s="27" t="s">
        <v>187</v>
      </c>
      <c r="C194" s="13">
        <v>1</v>
      </c>
      <c r="D194" s="13">
        <v>0</v>
      </c>
      <c r="E194" s="13">
        <v>1</v>
      </c>
      <c r="F194" s="13">
        <v>0</v>
      </c>
      <c r="G194" s="16">
        <v>0</v>
      </c>
      <c r="H194" s="38" t="s">
        <v>258</v>
      </c>
      <c r="I194" s="27" t="s">
        <v>187</v>
      </c>
      <c r="J194" s="38" t="str">
        <f t="shared" si="2"/>
        <v>국민의힘</v>
      </c>
    </row>
    <row r="195" spans="1:10" ht="17.25" thickBot="1" x14ac:dyDescent="0.35">
      <c r="A195" s="38" t="s">
        <v>258</v>
      </c>
      <c r="B195" s="27" t="s">
        <v>192</v>
      </c>
      <c r="C195" s="13">
        <v>1</v>
      </c>
      <c r="D195" s="13">
        <v>0</v>
      </c>
      <c r="E195" s="13">
        <v>1</v>
      </c>
      <c r="F195" s="13">
        <v>0</v>
      </c>
      <c r="G195" s="16">
        <v>0</v>
      </c>
      <c r="H195" s="38" t="s">
        <v>258</v>
      </c>
      <c r="I195" s="27" t="s">
        <v>192</v>
      </c>
      <c r="J195" s="38" t="str">
        <f t="shared" si="2"/>
        <v>국민의힘</v>
      </c>
    </row>
    <row r="196" spans="1:10" ht="17.25" thickBot="1" x14ac:dyDescent="0.35">
      <c r="A196" s="38" t="s">
        <v>258</v>
      </c>
      <c r="B196" s="27" t="s">
        <v>196</v>
      </c>
      <c r="C196" s="13">
        <v>1</v>
      </c>
      <c r="D196" s="13">
        <v>0</v>
      </c>
      <c r="E196" s="13">
        <v>0</v>
      </c>
      <c r="F196" s="13">
        <v>0</v>
      </c>
      <c r="G196" s="16">
        <v>1</v>
      </c>
      <c r="H196" s="38" t="s">
        <v>258</v>
      </c>
      <c r="I196" s="27" t="s">
        <v>196</v>
      </c>
      <c r="J196" s="38" t="str">
        <f t="shared" si="2"/>
        <v>무소속</v>
      </c>
    </row>
    <row r="197" spans="1:10" ht="17.25" thickBot="1" x14ac:dyDescent="0.35">
      <c r="A197" s="38" t="s">
        <v>258</v>
      </c>
      <c r="B197" s="27" t="s">
        <v>200</v>
      </c>
      <c r="C197" s="13">
        <v>1</v>
      </c>
      <c r="D197" s="13">
        <v>0</v>
      </c>
      <c r="E197" s="13">
        <v>1</v>
      </c>
      <c r="F197" s="13">
        <v>0</v>
      </c>
      <c r="G197" s="16">
        <v>0</v>
      </c>
      <c r="H197" s="38" t="s">
        <v>258</v>
      </c>
      <c r="I197" s="27" t="s">
        <v>200</v>
      </c>
      <c r="J197" s="38" t="str">
        <f t="shared" ref="J197:J229" si="3">INDEX($D$3:$G$3,1,MATCH(MAX(D197:G197), D197:G197, 0))</f>
        <v>국민의힘</v>
      </c>
    </row>
    <row r="198" spans="1:10" ht="17.25" thickBot="1" x14ac:dyDescent="0.35">
      <c r="A198" s="38" t="s">
        <v>258</v>
      </c>
      <c r="B198" s="27" t="s">
        <v>205</v>
      </c>
      <c r="C198" s="13">
        <v>1</v>
      </c>
      <c r="D198" s="13">
        <v>0</v>
      </c>
      <c r="E198" s="13">
        <v>1</v>
      </c>
      <c r="F198" s="13">
        <v>0</v>
      </c>
      <c r="G198" s="16">
        <v>0</v>
      </c>
      <c r="H198" s="38" t="s">
        <v>258</v>
      </c>
      <c r="I198" s="27" t="s">
        <v>205</v>
      </c>
      <c r="J198" s="38" t="str">
        <f t="shared" si="3"/>
        <v>국민의힘</v>
      </c>
    </row>
    <row r="199" spans="1:10" ht="17.25" thickBot="1" x14ac:dyDescent="0.35">
      <c r="A199" s="38" t="s">
        <v>258</v>
      </c>
      <c r="B199" s="27" t="s">
        <v>242</v>
      </c>
      <c r="C199" s="13">
        <v>1</v>
      </c>
      <c r="D199" s="13">
        <v>0</v>
      </c>
      <c r="E199" s="13">
        <v>1</v>
      </c>
      <c r="F199" s="13">
        <v>0</v>
      </c>
      <c r="G199" s="16">
        <v>0</v>
      </c>
      <c r="H199" s="38" t="s">
        <v>258</v>
      </c>
      <c r="I199" s="27" t="s">
        <v>242</v>
      </c>
      <c r="J199" s="38" t="str">
        <f t="shared" si="3"/>
        <v>국민의힘</v>
      </c>
    </row>
    <row r="200" spans="1:10" ht="17.25" thickBot="1" x14ac:dyDescent="0.35">
      <c r="A200" s="38" t="s">
        <v>258</v>
      </c>
      <c r="B200" s="27" t="s">
        <v>209</v>
      </c>
      <c r="C200" s="13">
        <v>1</v>
      </c>
      <c r="D200" s="13">
        <v>0</v>
      </c>
      <c r="E200" s="13">
        <v>1</v>
      </c>
      <c r="F200" s="13">
        <v>0</v>
      </c>
      <c r="G200" s="16">
        <v>0</v>
      </c>
      <c r="H200" s="38" t="s">
        <v>258</v>
      </c>
      <c r="I200" s="27" t="s">
        <v>209</v>
      </c>
      <c r="J200" s="38" t="str">
        <f t="shared" si="3"/>
        <v>국민의힘</v>
      </c>
    </row>
    <row r="201" spans="1:10" ht="17.25" thickBot="1" x14ac:dyDescent="0.35">
      <c r="A201" s="38" t="s">
        <v>258</v>
      </c>
      <c r="B201" s="27" t="s">
        <v>228</v>
      </c>
      <c r="C201" s="13">
        <v>1</v>
      </c>
      <c r="D201" s="13">
        <v>0</v>
      </c>
      <c r="E201" s="13">
        <v>1</v>
      </c>
      <c r="F201" s="13">
        <v>0</v>
      </c>
      <c r="G201" s="16">
        <v>0</v>
      </c>
      <c r="H201" s="38" t="s">
        <v>258</v>
      </c>
      <c r="I201" s="27" t="s">
        <v>228</v>
      </c>
      <c r="J201" s="38" t="str">
        <f t="shared" si="3"/>
        <v>국민의힘</v>
      </c>
    </row>
    <row r="202" spans="1:10" ht="17.25" thickBot="1" x14ac:dyDescent="0.35">
      <c r="A202" s="38" t="s">
        <v>258</v>
      </c>
      <c r="B202" s="27" t="s">
        <v>232</v>
      </c>
      <c r="C202" s="13">
        <v>1</v>
      </c>
      <c r="D202" s="13">
        <v>0</v>
      </c>
      <c r="E202" s="13">
        <v>1</v>
      </c>
      <c r="F202" s="13">
        <v>0</v>
      </c>
      <c r="G202" s="16">
        <v>0</v>
      </c>
      <c r="H202" s="38" t="s">
        <v>258</v>
      </c>
      <c r="I202" s="27" t="s">
        <v>232</v>
      </c>
      <c r="J202" s="38" t="str">
        <f t="shared" si="3"/>
        <v>국민의힘</v>
      </c>
    </row>
    <row r="203" spans="1:10" ht="17.25" thickBot="1" x14ac:dyDescent="0.35">
      <c r="A203" s="38" t="s">
        <v>258</v>
      </c>
      <c r="B203" s="27" t="s">
        <v>236</v>
      </c>
      <c r="C203" s="13">
        <v>1</v>
      </c>
      <c r="D203" s="13">
        <v>0</v>
      </c>
      <c r="E203" s="13">
        <v>1</v>
      </c>
      <c r="F203" s="13">
        <v>0</v>
      </c>
      <c r="G203" s="16">
        <v>0</v>
      </c>
      <c r="H203" s="38" t="s">
        <v>258</v>
      </c>
      <c r="I203" s="27" t="s">
        <v>236</v>
      </c>
      <c r="J203" s="38" t="str">
        <f t="shared" si="3"/>
        <v>국민의힘</v>
      </c>
    </row>
    <row r="204" spans="1:10" ht="17.25" thickBot="1" x14ac:dyDescent="0.35">
      <c r="A204" s="38" t="s">
        <v>258</v>
      </c>
      <c r="B204" s="27" t="s">
        <v>239</v>
      </c>
      <c r="C204" s="13">
        <v>1</v>
      </c>
      <c r="D204" s="13">
        <v>0</v>
      </c>
      <c r="E204" s="13">
        <v>1</v>
      </c>
      <c r="F204" s="13">
        <v>0</v>
      </c>
      <c r="G204" s="16">
        <v>0</v>
      </c>
      <c r="H204" s="38" t="s">
        <v>258</v>
      </c>
      <c r="I204" s="27" t="s">
        <v>239</v>
      </c>
      <c r="J204" s="38" t="str">
        <f t="shared" si="3"/>
        <v>국민의힘</v>
      </c>
    </row>
    <row r="205" spans="1:10" ht="17.25" thickBot="1" x14ac:dyDescent="0.35">
      <c r="A205" s="38" t="s">
        <v>258</v>
      </c>
      <c r="B205" s="27" t="s">
        <v>780</v>
      </c>
      <c r="C205" s="13">
        <v>1</v>
      </c>
      <c r="D205" s="13">
        <v>0</v>
      </c>
      <c r="E205" s="13">
        <v>1</v>
      </c>
      <c r="F205" s="13">
        <v>0</v>
      </c>
      <c r="G205" s="16">
        <v>0</v>
      </c>
      <c r="H205" s="38" t="s">
        <v>258</v>
      </c>
      <c r="I205" s="27" t="s">
        <v>780</v>
      </c>
      <c r="J205" s="38" t="str">
        <f t="shared" si="3"/>
        <v>국민의힘</v>
      </c>
    </row>
    <row r="206" spans="1:10" ht="17.25" thickBot="1" x14ac:dyDescent="0.35">
      <c r="A206" s="38" t="s">
        <v>258</v>
      </c>
      <c r="B206" s="27" t="s">
        <v>214</v>
      </c>
      <c r="C206" s="13">
        <v>1</v>
      </c>
      <c r="D206" s="13">
        <v>0</v>
      </c>
      <c r="E206" s="13">
        <v>0</v>
      </c>
      <c r="F206" s="13">
        <v>0</v>
      </c>
      <c r="G206" s="16">
        <v>1</v>
      </c>
      <c r="H206" s="38" t="s">
        <v>258</v>
      </c>
      <c r="I206" s="27" t="s">
        <v>214</v>
      </c>
      <c r="J206" s="38" t="str">
        <f t="shared" si="3"/>
        <v>무소속</v>
      </c>
    </row>
    <row r="207" spans="1:10" ht="17.25" thickBot="1" x14ac:dyDescent="0.35">
      <c r="A207" s="38" t="s">
        <v>258</v>
      </c>
      <c r="B207" s="27" t="s">
        <v>217</v>
      </c>
      <c r="C207" s="13">
        <v>1</v>
      </c>
      <c r="D207" s="13">
        <v>0</v>
      </c>
      <c r="E207" s="13">
        <v>1</v>
      </c>
      <c r="F207" s="13">
        <v>0</v>
      </c>
      <c r="G207" s="16">
        <v>0</v>
      </c>
      <c r="H207" s="38" t="s">
        <v>258</v>
      </c>
      <c r="I207" s="27" t="s">
        <v>217</v>
      </c>
      <c r="J207" s="38" t="str">
        <f t="shared" si="3"/>
        <v>국민의힘</v>
      </c>
    </row>
    <row r="208" spans="1:10" ht="17.25" thickBot="1" x14ac:dyDescent="0.35">
      <c r="A208" s="38" t="s">
        <v>258</v>
      </c>
      <c r="B208" s="27" t="s">
        <v>220</v>
      </c>
      <c r="C208" s="13">
        <v>1</v>
      </c>
      <c r="D208" s="13">
        <v>0</v>
      </c>
      <c r="E208" s="13">
        <v>1</v>
      </c>
      <c r="F208" s="13">
        <v>0</v>
      </c>
      <c r="G208" s="16">
        <v>0</v>
      </c>
      <c r="H208" s="38" t="s">
        <v>258</v>
      </c>
      <c r="I208" s="27" t="s">
        <v>220</v>
      </c>
      <c r="J208" s="38" t="str">
        <f t="shared" si="3"/>
        <v>국민의힘</v>
      </c>
    </row>
    <row r="209" spans="1:10" ht="17.25" thickBot="1" x14ac:dyDescent="0.35">
      <c r="A209" s="38" t="s">
        <v>258</v>
      </c>
      <c r="B209" s="27" t="s">
        <v>223</v>
      </c>
      <c r="C209" s="13">
        <v>1</v>
      </c>
      <c r="D209" s="13">
        <v>0</v>
      </c>
      <c r="E209" s="13">
        <v>1</v>
      </c>
      <c r="F209" s="13">
        <v>0</v>
      </c>
      <c r="G209" s="16">
        <v>0</v>
      </c>
      <c r="H209" s="38" t="s">
        <v>258</v>
      </c>
      <c r="I209" s="27" t="s">
        <v>223</v>
      </c>
      <c r="J209" s="38" t="str">
        <f t="shared" si="3"/>
        <v>국민의힘</v>
      </c>
    </row>
    <row r="210" spans="1:10" ht="17.25" thickBot="1" x14ac:dyDescent="0.35">
      <c r="A210" s="38" t="s">
        <v>258</v>
      </c>
      <c r="B210" s="27" t="s">
        <v>245</v>
      </c>
      <c r="C210" s="13">
        <v>1</v>
      </c>
      <c r="D210" s="13">
        <v>0</v>
      </c>
      <c r="E210" s="13">
        <v>1</v>
      </c>
      <c r="F210" s="13">
        <v>0</v>
      </c>
      <c r="G210" s="16">
        <v>0</v>
      </c>
      <c r="H210" s="38" t="s">
        <v>258</v>
      </c>
      <c r="I210" s="27" t="s">
        <v>245</v>
      </c>
      <c r="J210" s="38" t="str">
        <f t="shared" si="3"/>
        <v>국민의힘</v>
      </c>
    </row>
    <row r="211" spans="1:10" ht="17.25" thickBot="1" x14ac:dyDescent="0.35">
      <c r="A211" s="38" t="s">
        <v>258</v>
      </c>
      <c r="B211" s="27" t="s">
        <v>249</v>
      </c>
      <c r="C211" s="13">
        <v>1</v>
      </c>
      <c r="D211" s="13">
        <v>0</v>
      </c>
      <c r="E211" s="13">
        <v>1</v>
      </c>
      <c r="F211" s="13">
        <v>0</v>
      </c>
      <c r="G211" s="16">
        <v>0</v>
      </c>
      <c r="H211" s="38" t="s">
        <v>258</v>
      </c>
      <c r="I211" s="27" t="s">
        <v>249</v>
      </c>
      <c r="J211" s="38" t="str">
        <f t="shared" si="3"/>
        <v>국민의힘</v>
      </c>
    </row>
    <row r="212" spans="1:10" ht="17.25" thickBot="1" x14ac:dyDescent="0.35">
      <c r="A212" s="38" t="s">
        <v>169</v>
      </c>
      <c r="B212" s="27" t="s">
        <v>95</v>
      </c>
      <c r="C212" s="13">
        <v>1</v>
      </c>
      <c r="D212" s="13">
        <v>0</v>
      </c>
      <c r="E212" s="13">
        <v>1</v>
      </c>
      <c r="F212" s="13">
        <v>0</v>
      </c>
      <c r="G212" s="16">
        <v>0</v>
      </c>
      <c r="H212" s="38" t="s">
        <v>169</v>
      </c>
      <c r="I212" s="27" t="s">
        <v>95</v>
      </c>
      <c r="J212" s="38" t="str">
        <f t="shared" si="3"/>
        <v>국민의힘</v>
      </c>
    </row>
    <row r="213" spans="1:10" ht="17.25" thickBot="1" x14ac:dyDescent="0.35">
      <c r="A213" s="38" t="s">
        <v>169</v>
      </c>
      <c r="B213" s="27" t="s">
        <v>105</v>
      </c>
      <c r="C213" s="13">
        <v>1</v>
      </c>
      <c r="D213" s="13">
        <v>0</v>
      </c>
      <c r="E213" s="13">
        <v>1</v>
      </c>
      <c r="F213" s="13">
        <v>0</v>
      </c>
      <c r="G213" s="16">
        <v>0</v>
      </c>
      <c r="H213" s="38" t="s">
        <v>169</v>
      </c>
      <c r="I213" s="27" t="s">
        <v>105</v>
      </c>
      <c r="J213" s="38" t="str">
        <f t="shared" si="3"/>
        <v>국민의힘</v>
      </c>
    </row>
    <row r="214" spans="1:10" ht="17.25" thickBot="1" x14ac:dyDescent="0.35">
      <c r="A214" s="38" t="s">
        <v>169</v>
      </c>
      <c r="B214" s="27" t="s">
        <v>109</v>
      </c>
      <c r="C214" s="13">
        <v>1</v>
      </c>
      <c r="D214" s="13">
        <v>0</v>
      </c>
      <c r="E214" s="13">
        <v>1</v>
      </c>
      <c r="F214" s="13">
        <v>0</v>
      </c>
      <c r="G214" s="16">
        <v>0</v>
      </c>
      <c r="H214" s="38" t="s">
        <v>169</v>
      </c>
      <c r="I214" s="27" t="s">
        <v>109</v>
      </c>
      <c r="J214" s="38" t="str">
        <f t="shared" si="3"/>
        <v>국민의힘</v>
      </c>
    </row>
    <row r="215" spans="1:10" ht="17.25" thickBot="1" x14ac:dyDescent="0.35">
      <c r="A215" s="38" t="s">
        <v>169</v>
      </c>
      <c r="B215" s="27" t="s">
        <v>139</v>
      </c>
      <c r="C215" s="13">
        <v>1</v>
      </c>
      <c r="D215" s="13">
        <v>0</v>
      </c>
      <c r="E215" s="13">
        <v>1</v>
      </c>
      <c r="F215" s="13">
        <v>0</v>
      </c>
      <c r="G215" s="16">
        <v>0</v>
      </c>
      <c r="H215" s="38" t="s">
        <v>169</v>
      </c>
      <c r="I215" s="27" t="s">
        <v>139</v>
      </c>
      <c r="J215" s="38" t="str">
        <f t="shared" si="3"/>
        <v>국민의힘</v>
      </c>
    </row>
    <row r="216" spans="1:10" ht="17.25" thickBot="1" x14ac:dyDescent="0.35">
      <c r="A216" s="38" t="s">
        <v>169</v>
      </c>
      <c r="B216" s="27" t="s">
        <v>113</v>
      </c>
      <c r="C216" s="13">
        <v>1</v>
      </c>
      <c r="D216" s="13">
        <v>0</v>
      </c>
      <c r="E216" s="13">
        <v>1</v>
      </c>
      <c r="F216" s="13">
        <v>0</v>
      </c>
      <c r="G216" s="16">
        <v>0</v>
      </c>
      <c r="H216" s="38" t="s">
        <v>169</v>
      </c>
      <c r="I216" s="27" t="s">
        <v>113</v>
      </c>
      <c r="J216" s="38" t="str">
        <f t="shared" si="3"/>
        <v>국민의힘</v>
      </c>
    </row>
    <row r="217" spans="1:10" ht="17.25" thickBot="1" x14ac:dyDescent="0.35">
      <c r="A217" s="38" t="s">
        <v>169</v>
      </c>
      <c r="B217" s="27" t="s">
        <v>116</v>
      </c>
      <c r="C217" s="13">
        <v>1</v>
      </c>
      <c r="D217" s="13">
        <v>0</v>
      </c>
      <c r="E217" s="13">
        <v>1</v>
      </c>
      <c r="F217" s="13">
        <v>0</v>
      </c>
      <c r="G217" s="16">
        <v>0</v>
      </c>
      <c r="H217" s="38" t="s">
        <v>169</v>
      </c>
      <c r="I217" s="27" t="s">
        <v>116</v>
      </c>
      <c r="J217" s="38" t="str">
        <f t="shared" si="3"/>
        <v>국민의힘</v>
      </c>
    </row>
    <row r="218" spans="1:10" ht="17.25" thickBot="1" x14ac:dyDescent="0.35">
      <c r="A218" s="38" t="s">
        <v>169</v>
      </c>
      <c r="B218" s="27" t="s">
        <v>119</v>
      </c>
      <c r="C218" s="13">
        <v>1</v>
      </c>
      <c r="D218" s="13">
        <v>0</v>
      </c>
      <c r="E218" s="13">
        <v>1</v>
      </c>
      <c r="F218" s="13">
        <v>0</v>
      </c>
      <c r="G218" s="16">
        <v>0</v>
      </c>
      <c r="H218" s="38" t="s">
        <v>169</v>
      </c>
      <c r="I218" s="27" t="s">
        <v>119</v>
      </c>
      <c r="J218" s="38" t="str">
        <f t="shared" si="3"/>
        <v>국민의힘</v>
      </c>
    </row>
    <row r="219" spans="1:10" ht="17.25" thickBot="1" x14ac:dyDescent="0.35">
      <c r="A219" s="38" t="s">
        <v>169</v>
      </c>
      <c r="B219" s="27" t="s">
        <v>122</v>
      </c>
      <c r="C219" s="13">
        <v>1</v>
      </c>
      <c r="D219" s="13">
        <v>0</v>
      </c>
      <c r="E219" s="13">
        <v>1</v>
      </c>
      <c r="F219" s="13">
        <v>0</v>
      </c>
      <c r="G219" s="16">
        <v>0</v>
      </c>
      <c r="H219" s="38" t="s">
        <v>169</v>
      </c>
      <c r="I219" s="27" t="s">
        <v>122</v>
      </c>
      <c r="J219" s="38" t="str">
        <f t="shared" si="3"/>
        <v>국민의힘</v>
      </c>
    </row>
    <row r="220" spans="1:10" ht="17.25" thickBot="1" x14ac:dyDescent="0.35">
      <c r="A220" s="38" t="s">
        <v>169</v>
      </c>
      <c r="B220" s="27" t="s">
        <v>129</v>
      </c>
      <c r="C220" s="13">
        <v>1</v>
      </c>
      <c r="D220" s="13">
        <v>0</v>
      </c>
      <c r="E220" s="13">
        <v>0</v>
      </c>
      <c r="F220" s="13">
        <v>0</v>
      </c>
      <c r="G220" s="16">
        <v>1</v>
      </c>
      <c r="H220" s="38" t="s">
        <v>169</v>
      </c>
      <c r="I220" s="27" t="s">
        <v>129</v>
      </c>
      <c r="J220" s="38" t="str">
        <f t="shared" si="3"/>
        <v>무소속</v>
      </c>
    </row>
    <row r="221" spans="1:10" ht="17.25" thickBot="1" x14ac:dyDescent="0.35">
      <c r="A221" s="38" t="s">
        <v>169</v>
      </c>
      <c r="B221" s="27" t="s">
        <v>133</v>
      </c>
      <c r="C221" s="13">
        <v>1</v>
      </c>
      <c r="D221" s="13">
        <v>0</v>
      </c>
      <c r="E221" s="13">
        <v>1</v>
      </c>
      <c r="F221" s="13">
        <v>0</v>
      </c>
      <c r="G221" s="16">
        <v>0</v>
      </c>
      <c r="H221" s="38" t="s">
        <v>169</v>
      </c>
      <c r="I221" s="27" t="s">
        <v>133</v>
      </c>
      <c r="J221" s="38" t="str">
        <f t="shared" si="3"/>
        <v>국민의힘</v>
      </c>
    </row>
    <row r="222" spans="1:10" ht="17.25" thickBot="1" x14ac:dyDescent="0.35">
      <c r="A222" s="38" t="s">
        <v>169</v>
      </c>
      <c r="B222" s="27" t="s">
        <v>136</v>
      </c>
      <c r="C222" s="13">
        <v>1</v>
      </c>
      <c r="D222" s="13">
        <v>0</v>
      </c>
      <c r="E222" s="13">
        <v>1</v>
      </c>
      <c r="F222" s="13">
        <v>0</v>
      </c>
      <c r="G222" s="16">
        <v>0</v>
      </c>
      <c r="H222" s="38" t="s">
        <v>169</v>
      </c>
      <c r="I222" s="27" t="s">
        <v>136</v>
      </c>
      <c r="J222" s="38" t="str">
        <f t="shared" si="3"/>
        <v>국민의힘</v>
      </c>
    </row>
    <row r="223" spans="1:10" ht="17.25" thickBot="1" x14ac:dyDescent="0.35">
      <c r="A223" s="38" t="s">
        <v>169</v>
      </c>
      <c r="B223" s="27" t="s">
        <v>126</v>
      </c>
      <c r="C223" s="13">
        <v>1</v>
      </c>
      <c r="D223" s="13">
        <v>0</v>
      </c>
      <c r="E223" s="13">
        <v>1</v>
      </c>
      <c r="F223" s="13">
        <v>0</v>
      </c>
      <c r="G223" s="16">
        <v>0</v>
      </c>
      <c r="H223" s="38" t="s">
        <v>169</v>
      </c>
      <c r="I223" s="27" t="s">
        <v>126</v>
      </c>
      <c r="J223" s="38" t="str">
        <f t="shared" si="3"/>
        <v>국민의힘</v>
      </c>
    </row>
    <row r="224" spans="1:10" ht="17.25" thickBot="1" x14ac:dyDescent="0.35">
      <c r="A224" s="38" t="s">
        <v>169</v>
      </c>
      <c r="B224" s="27" t="s">
        <v>147</v>
      </c>
      <c r="C224" s="13">
        <v>1</v>
      </c>
      <c r="D224" s="13">
        <v>0</v>
      </c>
      <c r="E224" s="13">
        <v>0</v>
      </c>
      <c r="F224" s="13">
        <v>0</v>
      </c>
      <c r="G224" s="16">
        <v>1</v>
      </c>
      <c r="H224" s="38" t="s">
        <v>169</v>
      </c>
      <c r="I224" s="27" t="s">
        <v>147</v>
      </c>
      <c r="J224" s="38" t="str">
        <f t="shared" si="3"/>
        <v>무소속</v>
      </c>
    </row>
    <row r="225" spans="1:10" ht="17.25" thickBot="1" x14ac:dyDescent="0.35">
      <c r="A225" s="38" t="s">
        <v>169</v>
      </c>
      <c r="B225" s="27" t="s">
        <v>144</v>
      </c>
      <c r="C225" s="13">
        <v>1</v>
      </c>
      <c r="D225" s="13">
        <v>1</v>
      </c>
      <c r="E225" s="13">
        <v>0</v>
      </c>
      <c r="F225" s="13">
        <v>0</v>
      </c>
      <c r="G225" s="16">
        <v>0</v>
      </c>
      <c r="H225" s="38" t="s">
        <v>169</v>
      </c>
      <c r="I225" s="27" t="s">
        <v>144</v>
      </c>
      <c r="J225" s="38" t="str">
        <f t="shared" si="3"/>
        <v>더불어민주당</v>
      </c>
    </row>
    <row r="226" spans="1:10" ht="17.25" thickBot="1" x14ac:dyDescent="0.35">
      <c r="A226" s="38" t="s">
        <v>169</v>
      </c>
      <c r="B226" s="27" t="s">
        <v>155</v>
      </c>
      <c r="C226" s="13">
        <v>1</v>
      </c>
      <c r="D226" s="13">
        <v>0</v>
      </c>
      <c r="E226" s="13">
        <v>0</v>
      </c>
      <c r="F226" s="13">
        <v>0</v>
      </c>
      <c r="G226" s="16">
        <v>1</v>
      </c>
      <c r="H226" s="38" t="s">
        <v>169</v>
      </c>
      <c r="I226" s="27" t="s">
        <v>155</v>
      </c>
      <c r="J226" s="38" t="str">
        <f t="shared" si="3"/>
        <v>무소속</v>
      </c>
    </row>
    <row r="227" spans="1:10" ht="17.25" thickBot="1" x14ac:dyDescent="0.35">
      <c r="A227" s="38" t="s">
        <v>169</v>
      </c>
      <c r="B227" s="27" t="s">
        <v>151</v>
      </c>
      <c r="C227" s="13">
        <v>1</v>
      </c>
      <c r="D227" s="13">
        <v>0</v>
      </c>
      <c r="E227" s="13">
        <v>1</v>
      </c>
      <c r="F227" s="13">
        <v>0</v>
      </c>
      <c r="G227" s="16">
        <v>0</v>
      </c>
      <c r="H227" s="38" t="s">
        <v>169</v>
      </c>
      <c r="I227" s="27" t="s">
        <v>151</v>
      </c>
      <c r="J227" s="38" t="str">
        <f t="shared" si="3"/>
        <v>국민의힘</v>
      </c>
    </row>
    <row r="228" spans="1:10" ht="17.25" thickBot="1" x14ac:dyDescent="0.35">
      <c r="A228" s="38" t="s">
        <v>169</v>
      </c>
      <c r="B228" s="27" t="s">
        <v>160</v>
      </c>
      <c r="C228" s="13">
        <v>1</v>
      </c>
      <c r="D228" s="13">
        <v>0</v>
      </c>
      <c r="E228" s="13">
        <v>1</v>
      </c>
      <c r="F228" s="13">
        <v>0</v>
      </c>
      <c r="G228" s="16">
        <v>0</v>
      </c>
      <c r="H228" s="38" t="s">
        <v>169</v>
      </c>
      <c r="I228" s="27" t="s">
        <v>160</v>
      </c>
      <c r="J228" s="38" t="str">
        <f t="shared" si="3"/>
        <v>국민의힘</v>
      </c>
    </row>
    <row r="229" spans="1:10" ht="17.25" thickBot="1" x14ac:dyDescent="0.35">
      <c r="A229" s="38" t="s">
        <v>169</v>
      </c>
      <c r="B229" s="27" t="s">
        <v>165</v>
      </c>
      <c r="C229" s="13">
        <v>1</v>
      </c>
      <c r="D229" s="13">
        <v>0</v>
      </c>
      <c r="E229" s="13">
        <v>1</v>
      </c>
      <c r="F229" s="13">
        <v>0</v>
      </c>
      <c r="G229" s="16">
        <v>0</v>
      </c>
      <c r="H229" s="38" t="s">
        <v>169</v>
      </c>
      <c r="I229" s="27" t="s">
        <v>165</v>
      </c>
      <c r="J229" s="38" t="str">
        <f t="shared" si="3"/>
        <v>국민의힘</v>
      </c>
    </row>
  </sheetData>
  <mergeCells count="3">
    <mergeCell ref="B2:B3"/>
    <mergeCell ref="C2:G2"/>
    <mergeCell ref="I2:I3"/>
  </mergeCells>
  <phoneticPr fontId="4" type="noConversion"/>
  <pageMargins left="0.7" right="0.7" top="0.75" bottom="0.75" header="0.3" footer="0.3"/>
  <ignoredErrors>
    <ignoredError sqref="J4:J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9840-FFAC-498B-B197-D9D935EDCBA3}">
  <dimension ref="B2:P71"/>
  <sheetViews>
    <sheetView workbookViewId="0">
      <selection activeCell="C4" sqref="C4"/>
    </sheetView>
  </sheetViews>
  <sheetFormatPr defaultRowHeight="16.5" x14ac:dyDescent="0.3"/>
  <cols>
    <col min="3" max="3" width="15.125" customWidth="1"/>
    <col min="4" max="4" width="16.75" customWidth="1"/>
    <col min="7" max="7" width="10.5" bestFit="1" customWidth="1"/>
    <col min="8" max="8" width="7.5" bestFit="1" customWidth="1"/>
    <col min="9" max="10" width="10.5" bestFit="1" customWidth="1"/>
    <col min="11" max="11" width="9" bestFit="1" customWidth="1"/>
    <col min="12" max="12" width="6" bestFit="1" customWidth="1"/>
  </cols>
  <sheetData>
    <row r="2" spans="2:16" ht="17.25" customHeight="1" thickBot="1" x14ac:dyDescent="0.35">
      <c r="B2" s="33" t="s">
        <v>0</v>
      </c>
      <c r="C2" s="33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7"/>
      <c r="L2" s="37"/>
      <c r="M2" s="34"/>
      <c r="N2" s="2" t="s">
        <v>5</v>
      </c>
      <c r="O2" s="35" t="s">
        <v>6</v>
      </c>
      <c r="P2" s="28" t="s">
        <v>7</v>
      </c>
    </row>
    <row r="3" spans="2:16" ht="17.25" customHeight="1" thickBot="1" x14ac:dyDescent="0.35">
      <c r="B3" s="34"/>
      <c r="C3" s="34"/>
      <c r="D3" s="36"/>
      <c r="E3" s="36"/>
      <c r="F3" s="36"/>
      <c r="G3" s="30" t="s">
        <v>8</v>
      </c>
      <c r="H3" s="31"/>
      <c r="I3" s="31"/>
      <c r="J3" s="31"/>
      <c r="K3" s="31"/>
      <c r="L3" s="31"/>
      <c r="M3" s="32"/>
      <c r="N3" s="3" t="s">
        <v>3</v>
      </c>
      <c r="O3" s="36"/>
      <c r="P3" s="29"/>
    </row>
    <row r="4" spans="2:16" x14ac:dyDescent="0.3">
      <c r="B4" s="26" t="s">
        <v>9</v>
      </c>
      <c r="C4" s="26" t="str">
        <f>INDEX(G4:N4,1,MATCH(MAX(G7:O7), G7:O7, 0))</f>
        <v>무소속</v>
      </c>
      <c r="D4" s="22"/>
      <c r="E4" s="22"/>
      <c r="F4" s="22"/>
      <c r="G4" s="7" t="s">
        <v>10</v>
      </c>
      <c r="H4" s="7" t="s">
        <v>12</v>
      </c>
      <c r="I4" s="7" t="s">
        <v>14</v>
      </c>
      <c r="J4" s="20"/>
      <c r="K4" s="20"/>
      <c r="L4" s="20"/>
      <c r="M4" s="22" t="s">
        <v>16</v>
      </c>
      <c r="N4" s="22"/>
      <c r="O4" s="22"/>
      <c r="P4" s="24"/>
    </row>
    <row r="5" spans="2:16" ht="17.25" thickBot="1" x14ac:dyDescent="0.35">
      <c r="B5" s="27"/>
      <c r="C5" s="27"/>
      <c r="D5" s="23"/>
      <c r="E5" s="23"/>
      <c r="F5" s="23"/>
      <c r="G5" s="8" t="s">
        <v>11</v>
      </c>
      <c r="H5" s="8" t="s">
        <v>13</v>
      </c>
      <c r="I5" s="8" t="s">
        <v>15</v>
      </c>
      <c r="J5" s="21"/>
      <c r="K5" s="21"/>
      <c r="L5" s="21"/>
      <c r="M5" s="23"/>
      <c r="N5" s="23"/>
      <c r="O5" s="23"/>
      <c r="P5" s="25"/>
    </row>
    <row r="6" spans="2:16" ht="17.25" thickBot="1" x14ac:dyDescent="0.35">
      <c r="B6" s="4"/>
      <c r="C6" s="4"/>
      <c r="D6" s="5" t="s">
        <v>17</v>
      </c>
      <c r="E6" s="11">
        <v>117430</v>
      </c>
      <c r="F6" s="11">
        <v>82876</v>
      </c>
      <c r="G6" s="12">
        <v>33664</v>
      </c>
      <c r="H6" s="12">
        <v>12866</v>
      </c>
      <c r="I6" s="12">
        <v>35056</v>
      </c>
      <c r="J6" s="13"/>
      <c r="K6" s="13"/>
      <c r="L6" s="13"/>
      <c r="M6" s="11">
        <v>81586</v>
      </c>
      <c r="N6" s="11">
        <v>1290</v>
      </c>
      <c r="O6" s="11">
        <v>34554</v>
      </c>
      <c r="P6" s="10">
        <v>100</v>
      </c>
    </row>
    <row r="7" spans="2:16" ht="17.25" thickBot="1" x14ac:dyDescent="0.35">
      <c r="B7" s="14"/>
      <c r="C7" s="14"/>
      <c r="D7" s="15"/>
      <c r="E7" s="13"/>
      <c r="F7" s="13"/>
      <c r="G7" s="13">
        <v>41.26</v>
      </c>
      <c r="H7" s="13">
        <v>15.76</v>
      </c>
      <c r="I7" s="13">
        <v>42.96</v>
      </c>
      <c r="J7" s="13"/>
      <c r="K7" s="13"/>
      <c r="L7" s="13"/>
      <c r="M7" s="13"/>
      <c r="N7" s="13"/>
      <c r="O7" s="13"/>
      <c r="P7" s="16"/>
    </row>
    <row r="8" spans="2:16" x14ac:dyDescent="0.3">
      <c r="B8" s="26" t="s">
        <v>18</v>
      </c>
      <c r="C8" s="26" t="str">
        <f>INDEX(G8:N8,1,MATCH(MAX(G11:O11), G11:O11, 0))</f>
        <v>국민의힘</v>
      </c>
      <c r="D8" s="22"/>
      <c r="E8" s="22"/>
      <c r="F8" s="22"/>
      <c r="G8" s="7" t="s">
        <v>10</v>
      </c>
      <c r="H8" s="7" t="s">
        <v>12</v>
      </c>
      <c r="I8" s="20"/>
      <c r="J8" s="20"/>
      <c r="K8" s="20"/>
      <c r="L8" s="20"/>
      <c r="M8" s="22" t="s">
        <v>16</v>
      </c>
      <c r="N8" s="22"/>
      <c r="O8" s="22"/>
      <c r="P8" s="24"/>
    </row>
    <row r="9" spans="2:16" ht="17.25" thickBot="1" x14ac:dyDescent="0.35">
      <c r="B9" s="27"/>
      <c r="C9" s="27"/>
      <c r="D9" s="23"/>
      <c r="E9" s="23"/>
      <c r="F9" s="23"/>
      <c r="G9" s="8" t="s">
        <v>19</v>
      </c>
      <c r="H9" s="8" t="s">
        <v>20</v>
      </c>
      <c r="I9" s="21"/>
      <c r="J9" s="21"/>
      <c r="K9" s="21"/>
      <c r="L9" s="21"/>
      <c r="M9" s="23"/>
      <c r="N9" s="23"/>
      <c r="O9" s="23"/>
      <c r="P9" s="25"/>
    </row>
    <row r="10" spans="2:16" ht="17.25" thickBot="1" x14ac:dyDescent="0.35">
      <c r="B10" s="4"/>
      <c r="C10" s="4"/>
      <c r="D10" s="5" t="s">
        <v>18</v>
      </c>
      <c r="E10" s="11">
        <v>210129</v>
      </c>
      <c r="F10" s="11">
        <v>135879</v>
      </c>
      <c r="G10" s="12">
        <v>54169</v>
      </c>
      <c r="H10" s="12">
        <v>78174</v>
      </c>
      <c r="I10" s="13"/>
      <c r="J10" s="13"/>
      <c r="K10" s="13"/>
      <c r="L10" s="13"/>
      <c r="M10" s="11">
        <v>132343</v>
      </c>
      <c r="N10" s="11">
        <v>3536</v>
      </c>
      <c r="O10" s="11">
        <v>74250</v>
      </c>
      <c r="P10" s="10">
        <v>100</v>
      </c>
    </row>
    <row r="11" spans="2:16" ht="17.25" thickBot="1" x14ac:dyDescent="0.35">
      <c r="B11" s="14"/>
      <c r="C11" s="14"/>
      <c r="D11" s="15"/>
      <c r="E11" s="13"/>
      <c r="F11" s="13"/>
      <c r="G11" s="13">
        <v>40.93</v>
      </c>
      <c r="H11" s="13">
        <v>59.06</v>
      </c>
      <c r="I11" s="13"/>
      <c r="J11" s="13"/>
      <c r="K11" s="13"/>
      <c r="L11" s="13"/>
      <c r="M11" s="13"/>
      <c r="N11" s="13"/>
      <c r="O11" s="13"/>
      <c r="P11" s="16"/>
    </row>
    <row r="12" spans="2:16" x14ac:dyDescent="0.3">
      <c r="B12" s="26" t="s">
        <v>21</v>
      </c>
      <c r="C12" s="26" t="str">
        <f>INDEX(G12:N12,1,MATCH(MAX(G15:O15), G15:O15, 0))</f>
        <v>더불어민주당</v>
      </c>
      <c r="D12" s="22"/>
      <c r="E12" s="22"/>
      <c r="F12" s="22"/>
      <c r="G12" s="7" t="s">
        <v>10</v>
      </c>
      <c r="H12" s="7" t="s">
        <v>12</v>
      </c>
      <c r="I12" s="7" t="s">
        <v>24</v>
      </c>
      <c r="J12" s="20"/>
      <c r="K12" s="20"/>
      <c r="L12" s="20"/>
      <c r="M12" s="22" t="s">
        <v>16</v>
      </c>
      <c r="N12" s="22"/>
      <c r="O12" s="22"/>
      <c r="P12" s="24"/>
    </row>
    <row r="13" spans="2:16" ht="17.25" thickBot="1" x14ac:dyDescent="0.35">
      <c r="B13" s="27"/>
      <c r="C13" s="27"/>
      <c r="D13" s="23"/>
      <c r="E13" s="23"/>
      <c r="F13" s="23"/>
      <c r="G13" s="8" t="s">
        <v>22</v>
      </c>
      <c r="H13" s="8" t="s">
        <v>23</v>
      </c>
      <c r="I13" s="8" t="s">
        <v>25</v>
      </c>
      <c r="J13" s="21"/>
      <c r="K13" s="21"/>
      <c r="L13" s="21"/>
      <c r="M13" s="23"/>
      <c r="N13" s="23"/>
      <c r="O13" s="23"/>
      <c r="P13" s="25"/>
    </row>
    <row r="14" spans="2:16" ht="17.25" thickBot="1" x14ac:dyDescent="0.35">
      <c r="B14" s="4"/>
      <c r="C14" s="4"/>
      <c r="D14" s="5" t="s">
        <v>26</v>
      </c>
      <c r="E14" s="11">
        <v>163504</v>
      </c>
      <c r="F14" s="11">
        <v>103053</v>
      </c>
      <c r="G14" s="12">
        <v>51823</v>
      </c>
      <c r="H14" s="12">
        <v>38674</v>
      </c>
      <c r="I14" s="12">
        <v>9677</v>
      </c>
      <c r="J14" s="13"/>
      <c r="K14" s="13"/>
      <c r="L14" s="13"/>
      <c r="M14" s="11">
        <v>100174</v>
      </c>
      <c r="N14" s="11">
        <v>2879</v>
      </c>
      <c r="O14" s="11">
        <v>60451</v>
      </c>
      <c r="P14" s="10">
        <v>100</v>
      </c>
    </row>
    <row r="15" spans="2:16" ht="17.25" thickBot="1" x14ac:dyDescent="0.35">
      <c r="B15" s="14"/>
      <c r="C15" s="14"/>
      <c r="D15" s="15"/>
      <c r="E15" s="13"/>
      <c r="F15" s="13"/>
      <c r="G15" s="13">
        <v>51.73</v>
      </c>
      <c r="H15" s="13">
        <v>38.6</v>
      </c>
      <c r="I15" s="13">
        <v>9.66</v>
      </c>
      <c r="J15" s="13"/>
      <c r="K15" s="13"/>
      <c r="L15" s="13"/>
      <c r="M15" s="13"/>
      <c r="N15" s="13"/>
      <c r="O15" s="13"/>
      <c r="P15" s="16"/>
    </row>
    <row r="16" spans="2:16" x14ac:dyDescent="0.3">
      <c r="B16" s="26" t="s">
        <v>27</v>
      </c>
      <c r="C16" s="26" t="str">
        <f>INDEX(G16:N16,1,MATCH(MAX(G19:O19), G19:O19, 0))</f>
        <v>더불어민주당</v>
      </c>
      <c r="D16" s="22"/>
      <c r="E16" s="22"/>
      <c r="F16" s="22"/>
      <c r="G16" s="7" t="s">
        <v>10</v>
      </c>
      <c r="H16" s="7" t="s">
        <v>12</v>
      </c>
      <c r="I16" s="7" t="s">
        <v>14</v>
      </c>
      <c r="J16" s="20"/>
      <c r="K16" s="20"/>
      <c r="L16" s="20"/>
      <c r="M16" s="22" t="s">
        <v>16</v>
      </c>
      <c r="N16" s="22"/>
      <c r="O16" s="22"/>
      <c r="P16" s="24"/>
    </row>
    <row r="17" spans="2:16" ht="17.25" thickBot="1" x14ac:dyDescent="0.35">
      <c r="B17" s="27"/>
      <c r="C17" s="27"/>
      <c r="D17" s="23"/>
      <c r="E17" s="23"/>
      <c r="F17" s="23"/>
      <c r="G17" s="8" t="s">
        <v>28</v>
      </c>
      <c r="H17" s="8" t="s">
        <v>29</v>
      </c>
      <c r="I17" s="8" t="s">
        <v>30</v>
      </c>
      <c r="J17" s="21"/>
      <c r="K17" s="21"/>
      <c r="L17" s="21"/>
      <c r="M17" s="23"/>
      <c r="N17" s="23"/>
      <c r="O17" s="23"/>
      <c r="P17" s="25"/>
    </row>
    <row r="18" spans="2:16" ht="17.25" thickBot="1" x14ac:dyDescent="0.35">
      <c r="B18" s="4"/>
      <c r="C18" s="4"/>
      <c r="D18" s="5" t="s">
        <v>31</v>
      </c>
      <c r="E18" s="11">
        <v>124371</v>
      </c>
      <c r="F18" s="11">
        <v>73261</v>
      </c>
      <c r="G18" s="12">
        <v>43822</v>
      </c>
      <c r="H18" s="12">
        <v>18005</v>
      </c>
      <c r="I18" s="12">
        <v>9248</v>
      </c>
      <c r="J18" s="13"/>
      <c r="K18" s="13"/>
      <c r="L18" s="13"/>
      <c r="M18" s="11">
        <v>71075</v>
      </c>
      <c r="N18" s="11">
        <v>2186</v>
      </c>
      <c r="O18" s="11">
        <v>51110</v>
      </c>
      <c r="P18" s="10">
        <v>100</v>
      </c>
    </row>
    <row r="19" spans="2:16" ht="17.25" thickBot="1" x14ac:dyDescent="0.35">
      <c r="B19" s="14"/>
      <c r="C19" s="14"/>
      <c r="D19" s="15"/>
      <c r="E19" s="13"/>
      <c r="F19" s="13"/>
      <c r="G19" s="13">
        <v>61.65</v>
      </c>
      <c r="H19" s="13">
        <v>25.33</v>
      </c>
      <c r="I19" s="13">
        <v>13.01</v>
      </c>
      <c r="J19" s="13"/>
      <c r="K19" s="13"/>
      <c r="L19" s="13"/>
      <c r="M19" s="13"/>
      <c r="N19" s="13"/>
      <c r="O19" s="13"/>
      <c r="P19" s="16"/>
    </row>
    <row r="20" spans="2:16" x14ac:dyDescent="0.3">
      <c r="B20" s="26" t="s">
        <v>32</v>
      </c>
      <c r="C20" s="26" t="str">
        <f>INDEX(G20:N20,1,MATCH(MAX(G23:O23), G23:O23, 0))</f>
        <v>더불어민주당</v>
      </c>
      <c r="D20" s="22"/>
      <c r="E20" s="22"/>
      <c r="F20" s="22"/>
      <c r="G20" s="7" t="s">
        <v>10</v>
      </c>
      <c r="H20" s="7" t="s">
        <v>12</v>
      </c>
      <c r="I20" s="7" t="s">
        <v>35</v>
      </c>
      <c r="J20" s="7" t="s">
        <v>37</v>
      </c>
      <c r="K20" s="7" t="s">
        <v>39</v>
      </c>
      <c r="L20" s="7" t="s">
        <v>14</v>
      </c>
      <c r="M20" s="22" t="s">
        <v>16</v>
      </c>
      <c r="N20" s="22"/>
      <c r="O20" s="22"/>
      <c r="P20" s="24"/>
    </row>
    <row r="21" spans="2:16" ht="17.25" thickBot="1" x14ac:dyDescent="0.35">
      <c r="B21" s="27"/>
      <c r="C21" s="27"/>
      <c r="D21" s="23"/>
      <c r="E21" s="23"/>
      <c r="F21" s="23"/>
      <c r="G21" s="8" t="s">
        <v>33</v>
      </c>
      <c r="H21" s="8" t="s">
        <v>34</v>
      </c>
      <c r="I21" s="8" t="s">
        <v>36</v>
      </c>
      <c r="J21" s="8" t="s">
        <v>38</v>
      </c>
      <c r="K21" s="8" t="s">
        <v>40</v>
      </c>
      <c r="L21" s="8" t="s">
        <v>41</v>
      </c>
      <c r="M21" s="23"/>
      <c r="N21" s="23"/>
      <c r="O21" s="23"/>
      <c r="P21" s="25"/>
    </row>
    <row r="22" spans="2:16" ht="17.25" thickBot="1" x14ac:dyDescent="0.35">
      <c r="B22" s="4"/>
      <c r="C22" s="4"/>
      <c r="D22" s="5" t="s">
        <v>42</v>
      </c>
      <c r="E22" s="11">
        <v>185133</v>
      </c>
      <c r="F22" s="11">
        <v>96089</v>
      </c>
      <c r="G22" s="12">
        <v>59483</v>
      </c>
      <c r="H22" s="12">
        <v>7535</v>
      </c>
      <c r="I22" s="12">
        <v>15372</v>
      </c>
      <c r="J22" s="12">
        <v>6437</v>
      </c>
      <c r="K22" s="12">
        <v>3075</v>
      </c>
      <c r="L22" s="12">
        <v>2739</v>
      </c>
      <c r="M22" s="11">
        <v>94641</v>
      </c>
      <c r="N22" s="11">
        <v>1448</v>
      </c>
      <c r="O22" s="11">
        <v>89044</v>
      </c>
      <c r="P22" s="10">
        <v>100</v>
      </c>
    </row>
    <row r="23" spans="2:16" ht="17.25" thickBot="1" x14ac:dyDescent="0.35">
      <c r="B23" s="14"/>
      <c r="C23" s="14"/>
      <c r="D23" s="15"/>
      <c r="E23" s="13"/>
      <c r="F23" s="13"/>
      <c r="G23" s="13">
        <v>62.85</v>
      </c>
      <c r="H23" s="13">
        <v>7.96</v>
      </c>
      <c r="I23" s="13">
        <v>16.239999999999998</v>
      </c>
      <c r="J23" s="13">
        <v>6.8</v>
      </c>
      <c r="K23" s="13">
        <v>3.24</v>
      </c>
      <c r="L23" s="13">
        <v>2.89</v>
      </c>
      <c r="M23" s="13"/>
      <c r="N23" s="13"/>
      <c r="O23" s="13"/>
      <c r="P23" s="16"/>
    </row>
    <row r="24" spans="2:16" x14ac:dyDescent="0.3">
      <c r="B24" s="26" t="s">
        <v>43</v>
      </c>
      <c r="C24" s="26" t="str">
        <f>INDEX(G24:N24,1,MATCH(MAX(G27:O27), G27:O27, 0))</f>
        <v>국민의힘</v>
      </c>
      <c r="D24" s="22"/>
      <c r="E24" s="22"/>
      <c r="F24" s="22"/>
      <c r="G24" s="7" t="s">
        <v>10</v>
      </c>
      <c r="H24" s="7" t="s">
        <v>12</v>
      </c>
      <c r="I24" s="7" t="s">
        <v>24</v>
      </c>
      <c r="J24" s="7" t="s">
        <v>47</v>
      </c>
      <c r="K24" s="20"/>
      <c r="L24" s="20"/>
      <c r="M24" s="22" t="s">
        <v>16</v>
      </c>
      <c r="N24" s="22"/>
      <c r="O24" s="22"/>
      <c r="P24" s="24"/>
    </row>
    <row r="25" spans="2:16" ht="17.25" thickBot="1" x14ac:dyDescent="0.35">
      <c r="B25" s="27"/>
      <c r="C25" s="27"/>
      <c r="D25" s="23"/>
      <c r="E25" s="23"/>
      <c r="F25" s="23"/>
      <c r="G25" s="8" t="s">
        <v>44</v>
      </c>
      <c r="H25" s="8" t="s">
        <v>45</v>
      </c>
      <c r="I25" s="8" t="s">
        <v>46</v>
      </c>
      <c r="J25" s="8" t="s">
        <v>48</v>
      </c>
      <c r="K25" s="21"/>
      <c r="L25" s="21"/>
      <c r="M25" s="23"/>
      <c r="N25" s="23"/>
      <c r="O25" s="23"/>
      <c r="P25" s="25"/>
    </row>
    <row r="26" spans="2:16" ht="17.25" thickBot="1" x14ac:dyDescent="0.35">
      <c r="B26" s="4"/>
      <c r="C26" s="4"/>
      <c r="D26" s="5" t="s">
        <v>49</v>
      </c>
      <c r="E26" s="11">
        <v>141800</v>
      </c>
      <c r="F26" s="11">
        <v>92802</v>
      </c>
      <c r="G26" s="12">
        <v>38776</v>
      </c>
      <c r="H26" s="12">
        <v>46543</v>
      </c>
      <c r="I26" s="12">
        <v>2289</v>
      </c>
      <c r="J26" s="12">
        <v>3372</v>
      </c>
      <c r="K26" s="13"/>
      <c r="L26" s="13"/>
      <c r="M26" s="11">
        <v>90980</v>
      </c>
      <c r="N26" s="11">
        <v>1822</v>
      </c>
      <c r="O26" s="11">
        <v>48998</v>
      </c>
      <c r="P26" s="10">
        <v>100</v>
      </c>
    </row>
    <row r="27" spans="2:16" ht="17.25" thickBot="1" x14ac:dyDescent="0.35">
      <c r="B27" s="14"/>
      <c r="C27" s="14"/>
      <c r="D27" s="15"/>
      <c r="E27" s="13"/>
      <c r="F27" s="13"/>
      <c r="G27" s="13">
        <v>42.62</v>
      </c>
      <c r="H27" s="13">
        <v>51.15</v>
      </c>
      <c r="I27" s="13">
        <v>2.5099999999999998</v>
      </c>
      <c r="J27" s="13">
        <v>3.7</v>
      </c>
      <c r="K27" s="13"/>
      <c r="L27" s="13"/>
      <c r="M27" s="13"/>
      <c r="N27" s="13"/>
      <c r="O27" s="13"/>
      <c r="P27" s="16"/>
    </row>
    <row r="28" spans="2:16" x14ac:dyDescent="0.3">
      <c r="B28" s="26" t="s">
        <v>50</v>
      </c>
      <c r="C28" s="26" t="str">
        <f>INDEX(G28:N28,1,MATCH(MAX(G31:O31), G31:O31, 0))</f>
        <v>국민의힘</v>
      </c>
      <c r="D28" s="22"/>
      <c r="E28" s="22"/>
      <c r="F28" s="22"/>
      <c r="G28" s="7" t="s">
        <v>10</v>
      </c>
      <c r="H28" s="7" t="s">
        <v>12</v>
      </c>
      <c r="I28" s="7" t="s">
        <v>35</v>
      </c>
      <c r="J28" s="7" t="s">
        <v>37</v>
      </c>
      <c r="K28" s="7" t="s">
        <v>55</v>
      </c>
      <c r="L28" s="20"/>
      <c r="M28" s="22" t="s">
        <v>16</v>
      </c>
      <c r="N28" s="22"/>
      <c r="O28" s="22"/>
      <c r="P28" s="24"/>
    </row>
    <row r="29" spans="2:16" ht="17.25" thickBot="1" x14ac:dyDescent="0.35">
      <c r="B29" s="27"/>
      <c r="C29" s="27"/>
      <c r="D29" s="23"/>
      <c r="E29" s="23"/>
      <c r="F29" s="23"/>
      <c r="G29" s="8" t="s">
        <v>51</v>
      </c>
      <c r="H29" s="8" t="s">
        <v>52</v>
      </c>
      <c r="I29" s="8" t="s">
        <v>53</v>
      </c>
      <c r="J29" s="8" t="s">
        <v>54</v>
      </c>
      <c r="K29" s="8" t="s">
        <v>56</v>
      </c>
      <c r="L29" s="21"/>
      <c r="M29" s="23"/>
      <c r="N29" s="23"/>
      <c r="O29" s="23"/>
      <c r="P29" s="25"/>
    </row>
    <row r="30" spans="2:16" ht="17.25" thickBot="1" x14ac:dyDescent="0.35">
      <c r="B30" s="4"/>
      <c r="C30" s="4"/>
      <c r="D30" s="5" t="s">
        <v>57</v>
      </c>
      <c r="E30" s="11">
        <v>179027</v>
      </c>
      <c r="F30" s="11">
        <v>97784</v>
      </c>
      <c r="G30" s="12">
        <v>27705</v>
      </c>
      <c r="H30" s="12">
        <v>33536</v>
      </c>
      <c r="I30" s="12">
        <v>26233</v>
      </c>
      <c r="J30" s="12">
        <v>2844</v>
      </c>
      <c r="K30" s="12">
        <v>5966</v>
      </c>
      <c r="L30" s="13"/>
      <c r="M30" s="11">
        <v>96284</v>
      </c>
      <c r="N30" s="11">
        <v>1500</v>
      </c>
      <c r="O30" s="11">
        <v>81243</v>
      </c>
      <c r="P30" s="10">
        <v>99.88</v>
      </c>
    </row>
    <row r="31" spans="2:16" ht="17.25" thickBot="1" x14ac:dyDescent="0.35">
      <c r="B31" s="14"/>
      <c r="C31" s="14"/>
      <c r="D31" s="15"/>
      <c r="E31" s="13"/>
      <c r="F31" s="13"/>
      <c r="G31" s="13">
        <v>28.77</v>
      </c>
      <c r="H31" s="13">
        <v>34.83</v>
      </c>
      <c r="I31" s="13">
        <v>27.24</v>
      </c>
      <c r="J31" s="13">
        <v>2.95</v>
      </c>
      <c r="K31" s="13">
        <v>6.19</v>
      </c>
      <c r="L31" s="13"/>
      <c r="M31" s="13"/>
      <c r="N31" s="13"/>
      <c r="O31" s="13"/>
      <c r="P31" s="16"/>
    </row>
    <row r="32" spans="2:16" x14ac:dyDescent="0.3">
      <c r="B32" s="26" t="s">
        <v>58</v>
      </c>
      <c r="C32" s="26" t="str">
        <f>INDEX(G32:N32,1,MATCH(MAX(G35:O35), G35:O35, 0))</f>
        <v>더불어민주당</v>
      </c>
      <c r="D32" s="22"/>
      <c r="E32" s="22"/>
      <c r="F32" s="22"/>
      <c r="G32" s="7" t="s">
        <v>10</v>
      </c>
      <c r="H32" s="7" t="s">
        <v>12</v>
      </c>
      <c r="I32" s="7" t="s">
        <v>24</v>
      </c>
      <c r="J32" s="20"/>
      <c r="K32" s="20"/>
      <c r="L32" s="20"/>
      <c r="M32" s="22" t="s">
        <v>16</v>
      </c>
      <c r="N32" s="22"/>
      <c r="O32" s="22"/>
      <c r="P32" s="24"/>
    </row>
    <row r="33" spans="2:16" ht="17.25" thickBot="1" x14ac:dyDescent="0.35">
      <c r="B33" s="27"/>
      <c r="C33" s="27"/>
      <c r="D33" s="23"/>
      <c r="E33" s="23"/>
      <c r="F33" s="23"/>
      <c r="G33" s="8" t="s">
        <v>59</v>
      </c>
      <c r="H33" s="8" t="s">
        <v>60</v>
      </c>
      <c r="I33" s="8" t="s">
        <v>61</v>
      </c>
      <c r="J33" s="21"/>
      <c r="K33" s="21"/>
      <c r="L33" s="21"/>
      <c r="M33" s="23"/>
      <c r="N33" s="23"/>
      <c r="O33" s="23"/>
      <c r="P33" s="25"/>
    </row>
    <row r="34" spans="2:16" ht="17.25" thickBot="1" x14ac:dyDescent="0.35">
      <c r="B34" s="4"/>
      <c r="C34" s="4"/>
      <c r="D34" s="5" t="s">
        <v>62</v>
      </c>
      <c r="E34" s="11">
        <v>168001</v>
      </c>
      <c r="F34" s="11">
        <v>94379</v>
      </c>
      <c r="G34" s="12">
        <v>50969</v>
      </c>
      <c r="H34" s="12">
        <v>35967</v>
      </c>
      <c r="I34" s="12">
        <v>4968</v>
      </c>
      <c r="J34" s="13"/>
      <c r="K34" s="13"/>
      <c r="L34" s="13"/>
      <c r="M34" s="11">
        <v>91904</v>
      </c>
      <c r="N34" s="11">
        <v>2475</v>
      </c>
      <c r="O34" s="11">
        <v>73622</v>
      </c>
      <c r="P34" s="10">
        <v>100</v>
      </c>
    </row>
    <row r="35" spans="2:16" ht="17.25" thickBot="1" x14ac:dyDescent="0.35">
      <c r="B35" s="14"/>
      <c r="C35" s="14"/>
      <c r="D35" s="15"/>
      <c r="E35" s="13"/>
      <c r="F35" s="13"/>
      <c r="G35" s="13">
        <v>55.45</v>
      </c>
      <c r="H35" s="13">
        <v>39.130000000000003</v>
      </c>
      <c r="I35" s="13">
        <v>5.4</v>
      </c>
      <c r="J35" s="13"/>
      <c r="K35" s="13"/>
      <c r="L35" s="13"/>
      <c r="M35" s="13"/>
      <c r="N35" s="13"/>
      <c r="O35" s="13"/>
      <c r="P35" s="16"/>
    </row>
    <row r="36" spans="2:16" x14ac:dyDescent="0.3">
      <c r="B36" s="26" t="s">
        <v>63</v>
      </c>
      <c r="C36" s="26" t="str">
        <f>INDEX(G36:N36,1,MATCH(MAX(G39:O39), G39:O39, 0))</f>
        <v>더불어민주당</v>
      </c>
      <c r="D36" s="22"/>
      <c r="E36" s="22"/>
      <c r="F36" s="22"/>
      <c r="G36" s="7" t="s">
        <v>10</v>
      </c>
      <c r="H36" s="7" t="s">
        <v>12</v>
      </c>
      <c r="I36" s="7" t="s">
        <v>24</v>
      </c>
      <c r="J36" s="20"/>
      <c r="K36" s="20"/>
      <c r="L36" s="20"/>
      <c r="M36" s="22" t="s">
        <v>16</v>
      </c>
      <c r="N36" s="22"/>
      <c r="O36" s="22"/>
      <c r="P36" s="24"/>
    </row>
    <row r="37" spans="2:16" ht="17.25" thickBot="1" x14ac:dyDescent="0.35">
      <c r="B37" s="27"/>
      <c r="C37" s="27"/>
      <c r="D37" s="23"/>
      <c r="E37" s="23"/>
      <c r="F37" s="23"/>
      <c r="G37" s="8" t="s">
        <v>64</v>
      </c>
      <c r="H37" s="8" t="s">
        <v>65</v>
      </c>
      <c r="I37" s="8" t="s">
        <v>66</v>
      </c>
      <c r="J37" s="21"/>
      <c r="K37" s="21"/>
      <c r="L37" s="21"/>
      <c r="M37" s="23"/>
      <c r="N37" s="23"/>
      <c r="O37" s="23"/>
      <c r="P37" s="25"/>
    </row>
    <row r="38" spans="2:16" ht="17.25" thickBot="1" x14ac:dyDescent="0.35">
      <c r="B38" s="4"/>
      <c r="C38" s="4"/>
      <c r="D38" s="5" t="s">
        <v>67</v>
      </c>
      <c r="E38" s="11">
        <v>143461</v>
      </c>
      <c r="F38" s="11">
        <v>91657</v>
      </c>
      <c r="G38" s="12">
        <v>44216</v>
      </c>
      <c r="H38" s="12">
        <v>42831</v>
      </c>
      <c r="I38" s="12">
        <v>1948</v>
      </c>
      <c r="J38" s="13"/>
      <c r="K38" s="13"/>
      <c r="L38" s="13"/>
      <c r="M38" s="11">
        <v>88995</v>
      </c>
      <c r="N38" s="11">
        <v>2662</v>
      </c>
      <c r="O38" s="11">
        <v>51804</v>
      </c>
      <c r="P38" s="10">
        <v>100</v>
      </c>
    </row>
    <row r="39" spans="2:16" ht="17.25" thickBot="1" x14ac:dyDescent="0.35">
      <c r="B39" s="14"/>
      <c r="C39" s="14"/>
      <c r="D39" s="15"/>
      <c r="E39" s="13"/>
      <c r="F39" s="13"/>
      <c r="G39" s="13">
        <v>49.68</v>
      </c>
      <c r="H39" s="13">
        <v>48.12</v>
      </c>
      <c r="I39" s="13">
        <v>2.1800000000000002</v>
      </c>
      <c r="J39" s="13"/>
      <c r="K39" s="13"/>
      <c r="L39" s="13"/>
      <c r="M39" s="13"/>
      <c r="N39" s="13"/>
      <c r="O39" s="13"/>
      <c r="P39" s="16"/>
    </row>
    <row r="40" spans="2:16" ht="16.5" customHeight="1" x14ac:dyDescent="0.3">
      <c r="B40" s="26" t="s">
        <v>68</v>
      </c>
      <c r="C40" s="26" t="str">
        <f>INDEX(G40:N40,1,MATCH(MAX(G43:O43), G43:O43, 0))</f>
        <v>국민의힘</v>
      </c>
      <c r="D40" s="22"/>
      <c r="E40" s="22"/>
      <c r="F40" s="22"/>
      <c r="G40" s="7" t="s">
        <v>10</v>
      </c>
      <c r="H40" s="7" t="s">
        <v>12</v>
      </c>
      <c r="I40" s="7" t="s">
        <v>24</v>
      </c>
      <c r="J40" s="7" t="s">
        <v>14</v>
      </c>
      <c r="K40" s="7" t="s">
        <v>14</v>
      </c>
      <c r="L40" s="20"/>
      <c r="M40" s="22" t="s">
        <v>16</v>
      </c>
      <c r="N40" s="22"/>
      <c r="O40" s="22"/>
      <c r="P40" s="24"/>
    </row>
    <row r="41" spans="2:16" ht="17.25" thickBot="1" x14ac:dyDescent="0.35">
      <c r="B41" s="27"/>
      <c r="C41" s="27"/>
      <c r="D41" s="23"/>
      <c r="E41" s="23"/>
      <c r="F41" s="23"/>
      <c r="G41" s="8" t="s">
        <v>69</v>
      </c>
      <c r="H41" s="8" t="s">
        <v>70</v>
      </c>
      <c r="I41" s="8" t="s">
        <v>71</v>
      </c>
      <c r="J41" s="8" t="s">
        <v>72</v>
      </c>
      <c r="K41" s="8" t="s">
        <v>73</v>
      </c>
      <c r="L41" s="21"/>
      <c r="M41" s="23"/>
      <c r="N41" s="23"/>
      <c r="O41" s="23"/>
      <c r="P41" s="25"/>
    </row>
    <row r="42" spans="2:16" ht="17.25" thickBot="1" x14ac:dyDescent="0.35">
      <c r="B42" s="4"/>
      <c r="C42" s="4"/>
      <c r="D42" s="5" t="s">
        <v>74</v>
      </c>
      <c r="E42" s="11">
        <v>171915</v>
      </c>
      <c r="F42" s="11">
        <v>118297</v>
      </c>
      <c r="G42" s="12">
        <v>51390</v>
      </c>
      <c r="H42" s="12">
        <v>53415</v>
      </c>
      <c r="I42" s="12">
        <v>2613</v>
      </c>
      <c r="J42" s="12">
        <v>5045</v>
      </c>
      <c r="K42" s="12">
        <v>2046</v>
      </c>
      <c r="L42" s="13"/>
      <c r="M42" s="11">
        <v>114509</v>
      </c>
      <c r="N42" s="11">
        <v>3788</v>
      </c>
      <c r="O42" s="11">
        <v>53618</v>
      </c>
      <c r="P42" s="10">
        <v>100</v>
      </c>
    </row>
    <row r="43" spans="2:16" ht="17.25" thickBot="1" x14ac:dyDescent="0.35">
      <c r="B43" s="14"/>
      <c r="C43" s="14"/>
      <c r="D43" s="15"/>
      <c r="E43" s="13"/>
      <c r="F43" s="13"/>
      <c r="G43" s="13">
        <v>44.87</v>
      </c>
      <c r="H43" s="13">
        <v>46.64</v>
      </c>
      <c r="I43" s="13">
        <v>2.2799999999999998</v>
      </c>
      <c r="J43" s="13">
        <v>4.4000000000000004</v>
      </c>
      <c r="K43" s="13">
        <v>1.78</v>
      </c>
      <c r="L43" s="13"/>
      <c r="M43" s="13"/>
      <c r="N43" s="13"/>
      <c r="O43" s="13"/>
      <c r="P43" s="16"/>
    </row>
    <row r="44" spans="2:16" ht="17.25" thickBot="1" x14ac:dyDescent="0.35">
      <c r="B44" s="4"/>
      <c r="C44" s="4"/>
      <c r="D44" s="5" t="s">
        <v>75</v>
      </c>
      <c r="E44" s="11">
        <v>90665</v>
      </c>
      <c r="F44" s="11">
        <v>59991</v>
      </c>
      <c r="G44" s="12">
        <v>26860</v>
      </c>
      <c r="H44" s="12">
        <v>25192</v>
      </c>
      <c r="I44" s="12">
        <v>1696</v>
      </c>
      <c r="J44" s="12">
        <v>3799</v>
      </c>
      <c r="K44" s="13">
        <v>921</v>
      </c>
      <c r="L44" s="13"/>
      <c r="M44" s="11">
        <v>58468</v>
      </c>
      <c r="N44" s="11">
        <v>1523</v>
      </c>
      <c r="O44" s="11">
        <v>30674</v>
      </c>
      <c r="P44" s="10">
        <v>100</v>
      </c>
    </row>
    <row r="45" spans="2:16" ht="17.25" thickBot="1" x14ac:dyDescent="0.35">
      <c r="B45" s="14"/>
      <c r="C45" s="14"/>
      <c r="D45" s="15"/>
      <c r="E45" s="13"/>
      <c r="F45" s="13"/>
      <c r="G45" s="13">
        <v>45.93</v>
      </c>
      <c r="H45" s="13">
        <v>43.08</v>
      </c>
      <c r="I45" s="13">
        <v>2.9</v>
      </c>
      <c r="J45" s="13">
        <v>6.49</v>
      </c>
      <c r="K45" s="13">
        <v>1.57</v>
      </c>
      <c r="L45" s="13"/>
      <c r="M45" s="13"/>
      <c r="N45" s="13"/>
      <c r="O45" s="13"/>
      <c r="P45" s="16"/>
    </row>
    <row r="46" spans="2:16" ht="17.25" thickBot="1" x14ac:dyDescent="0.35">
      <c r="B46" s="4"/>
      <c r="C46" s="4"/>
      <c r="D46" s="5" t="s">
        <v>76</v>
      </c>
      <c r="E46" s="11">
        <v>53358</v>
      </c>
      <c r="F46" s="11">
        <v>37525</v>
      </c>
      <c r="G46" s="12">
        <v>15656</v>
      </c>
      <c r="H46" s="12">
        <v>18376</v>
      </c>
      <c r="I46" s="13">
        <v>540</v>
      </c>
      <c r="J46" s="13">
        <v>717</v>
      </c>
      <c r="K46" s="13">
        <v>777</v>
      </c>
      <c r="L46" s="13"/>
      <c r="M46" s="11">
        <v>36066</v>
      </c>
      <c r="N46" s="11">
        <v>1459</v>
      </c>
      <c r="O46" s="11">
        <v>15833</v>
      </c>
      <c r="P46" s="10">
        <v>100</v>
      </c>
    </row>
    <row r="47" spans="2:16" ht="17.25" thickBot="1" x14ac:dyDescent="0.35">
      <c r="B47" s="14"/>
      <c r="C47" s="14"/>
      <c r="D47" s="15"/>
      <c r="E47" s="13"/>
      <c r="F47" s="13"/>
      <c r="G47" s="13">
        <v>43.4</v>
      </c>
      <c r="H47" s="13">
        <v>50.95</v>
      </c>
      <c r="I47" s="13">
        <v>1.49</v>
      </c>
      <c r="J47" s="13">
        <v>1.98</v>
      </c>
      <c r="K47" s="13">
        <v>2.15</v>
      </c>
      <c r="L47" s="13"/>
      <c r="M47" s="13"/>
      <c r="N47" s="13"/>
      <c r="O47" s="13"/>
      <c r="P47" s="16"/>
    </row>
    <row r="48" spans="2:16" ht="17.25" thickBot="1" x14ac:dyDescent="0.35">
      <c r="B48" s="4"/>
      <c r="C48" s="4"/>
      <c r="D48" s="5" t="s">
        <v>77</v>
      </c>
      <c r="E48" s="11">
        <v>27892</v>
      </c>
      <c r="F48" s="11">
        <v>20781</v>
      </c>
      <c r="G48" s="12">
        <v>8874</v>
      </c>
      <c r="H48" s="12">
        <v>9847</v>
      </c>
      <c r="I48" s="13">
        <v>377</v>
      </c>
      <c r="J48" s="13">
        <v>529</v>
      </c>
      <c r="K48" s="13">
        <v>348</v>
      </c>
      <c r="L48" s="13"/>
      <c r="M48" s="11">
        <v>19975</v>
      </c>
      <c r="N48" s="6">
        <v>806</v>
      </c>
      <c r="O48" s="11">
        <v>7111</v>
      </c>
      <c r="P48" s="10">
        <v>100</v>
      </c>
    </row>
    <row r="49" spans="2:16" ht="17.25" thickBot="1" x14ac:dyDescent="0.35">
      <c r="B49" s="14"/>
      <c r="C49" s="14"/>
      <c r="D49" s="15"/>
      <c r="E49" s="13"/>
      <c r="F49" s="13"/>
      <c r="G49" s="13">
        <v>44.42</v>
      </c>
      <c r="H49" s="13">
        <v>49.29</v>
      </c>
      <c r="I49" s="13">
        <v>1.88</v>
      </c>
      <c r="J49" s="13">
        <v>2.64</v>
      </c>
      <c r="K49" s="13">
        <v>1.74</v>
      </c>
      <c r="L49" s="13"/>
      <c r="M49" s="13"/>
      <c r="N49" s="13"/>
      <c r="O49" s="13"/>
      <c r="P49" s="16"/>
    </row>
    <row r="50" spans="2:16" x14ac:dyDescent="0.3">
      <c r="B50" s="26" t="s">
        <v>78</v>
      </c>
      <c r="C50" s="26" t="str">
        <f>INDEX(G50:N50,1,MATCH(MAX(G53:O53), G53:O53, 0))</f>
        <v>더불어민주당</v>
      </c>
      <c r="D50" s="22"/>
      <c r="E50" s="22"/>
      <c r="F50" s="22"/>
      <c r="G50" s="7" t="s">
        <v>10</v>
      </c>
      <c r="H50" s="7" t="s">
        <v>12</v>
      </c>
      <c r="I50" s="7" t="s">
        <v>47</v>
      </c>
      <c r="J50" s="20"/>
      <c r="K50" s="20"/>
      <c r="L50" s="20"/>
      <c r="M50" s="22" t="s">
        <v>16</v>
      </c>
      <c r="N50" s="22"/>
      <c r="O50" s="22"/>
      <c r="P50" s="24"/>
    </row>
    <row r="51" spans="2:16" ht="17.25" thickBot="1" x14ac:dyDescent="0.35">
      <c r="B51" s="27"/>
      <c r="C51" s="27"/>
      <c r="D51" s="23"/>
      <c r="E51" s="23"/>
      <c r="F51" s="23"/>
      <c r="G51" s="8" t="s">
        <v>79</v>
      </c>
      <c r="H51" s="8" t="s">
        <v>80</v>
      </c>
      <c r="I51" s="8" t="s">
        <v>81</v>
      </c>
      <c r="J51" s="21"/>
      <c r="K51" s="21"/>
      <c r="L51" s="21"/>
      <c r="M51" s="23"/>
      <c r="N51" s="23"/>
      <c r="O51" s="23"/>
      <c r="P51" s="25"/>
    </row>
    <row r="52" spans="2:16" ht="17.25" thickBot="1" x14ac:dyDescent="0.35">
      <c r="B52" s="4"/>
      <c r="C52" s="4"/>
      <c r="D52" s="5" t="s">
        <v>82</v>
      </c>
      <c r="E52" s="11">
        <v>170101</v>
      </c>
      <c r="F52" s="11">
        <v>92988</v>
      </c>
      <c r="G52" s="12">
        <v>54578</v>
      </c>
      <c r="H52" s="12">
        <v>34212</v>
      </c>
      <c r="I52" s="12">
        <v>1918</v>
      </c>
      <c r="J52" s="13"/>
      <c r="K52" s="13"/>
      <c r="L52" s="13"/>
      <c r="M52" s="11">
        <v>90708</v>
      </c>
      <c r="N52" s="11">
        <v>2280</v>
      </c>
      <c r="O52" s="11">
        <v>77113</v>
      </c>
      <c r="P52" s="10">
        <v>100</v>
      </c>
    </row>
    <row r="53" spans="2:16" ht="17.25" thickBot="1" x14ac:dyDescent="0.35">
      <c r="B53" s="14"/>
      <c r="C53" s="14"/>
      <c r="D53" s="15"/>
      <c r="E53" s="13"/>
      <c r="F53" s="13"/>
      <c r="G53" s="13">
        <v>60.16</v>
      </c>
      <c r="H53" s="13">
        <v>37.71</v>
      </c>
      <c r="I53" s="13">
        <v>2.11</v>
      </c>
      <c r="J53" s="13"/>
      <c r="K53" s="13"/>
      <c r="L53" s="13"/>
      <c r="M53" s="13"/>
      <c r="N53" s="13"/>
      <c r="O53" s="13"/>
      <c r="P53" s="16"/>
    </row>
    <row r="54" spans="2:16" ht="16.5" customHeight="1" x14ac:dyDescent="0.3">
      <c r="B54" s="26" t="s">
        <v>83</v>
      </c>
      <c r="C54" s="26" t="str">
        <f>INDEX(G54:N54,1,MATCH(MAX(G57:O57), G57:O57, 0))</f>
        <v>더불어민주당</v>
      </c>
      <c r="D54" s="22"/>
      <c r="E54" s="22"/>
      <c r="F54" s="22"/>
      <c r="G54" s="7" t="s">
        <v>10</v>
      </c>
      <c r="H54" s="7" t="s">
        <v>12</v>
      </c>
      <c r="I54" s="20"/>
      <c r="J54" s="20"/>
      <c r="K54" s="20"/>
      <c r="L54" s="20"/>
      <c r="M54" s="22" t="s">
        <v>16</v>
      </c>
      <c r="N54" s="22"/>
      <c r="O54" s="22"/>
      <c r="P54" s="24"/>
    </row>
    <row r="55" spans="2:16" ht="17.25" thickBot="1" x14ac:dyDescent="0.35">
      <c r="B55" s="27"/>
      <c r="C55" s="27"/>
      <c r="D55" s="23"/>
      <c r="E55" s="23"/>
      <c r="F55" s="23"/>
      <c r="G55" s="8" t="s">
        <v>84</v>
      </c>
      <c r="H55" s="8" t="s">
        <v>85</v>
      </c>
      <c r="I55" s="21"/>
      <c r="J55" s="21"/>
      <c r="K55" s="21"/>
      <c r="L55" s="21"/>
      <c r="M55" s="23"/>
      <c r="N55" s="23"/>
      <c r="O55" s="23"/>
      <c r="P55" s="25"/>
    </row>
    <row r="56" spans="2:16" ht="17.25" thickBot="1" x14ac:dyDescent="0.35">
      <c r="B56" s="4"/>
      <c r="C56" s="4"/>
      <c r="D56" s="5" t="s">
        <v>86</v>
      </c>
      <c r="E56" s="11">
        <v>215028</v>
      </c>
      <c r="F56" s="11">
        <v>124021</v>
      </c>
      <c r="G56" s="12">
        <v>102791</v>
      </c>
      <c r="H56" s="12">
        <v>15738</v>
      </c>
      <c r="I56" s="13"/>
      <c r="J56" s="13"/>
      <c r="K56" s="13"/>
      <c r="L56" s="13"/>
      <c r="M56" s="11">
        <v>118529</v>
      </c>
      <c r="N56" s="11">
        <v>5492</v>
      </c>
      <c r="O56" s="11">
        <v>91007</v>
      </c>
      <c r="P56" s="10">
        <v>100</v>
      </c>
    </row>
    <row r="57" spans="2:16" ht="17.25" thickBot="1" x14ac:dyDescent="0.35">
      <c r="B57" s="14"/>
      <c r="C57" s="14"/>
      <c r="D57" s="15"/>
      <c r="E57" s="13"/>
      <c r="F57" s="13"/>
      <c r="G57" s="13">
        <v>86.72</v>
      </c>
      <c r="H57" s="13">
        <v>13.27</v>
      </c>
      <c r="I57" s="13"/>
      <c r="J57" s="13"/>
      <c r="K57" s="13"/>
      <c r="L57" s="13"/>
      <c r="M57" s="13"/>
      <c r="N57" s="13"/>
      <c r="O57" s="13"/>
      <c r="P57" s="16"/>
    </row>
    <row r="58" spans="2:16" ht="16.5" customHeight="1" x14ac:dyDescent="0.3">
      <c r="B58" s="26" t="s">
        <v>87</v>
      </c>
      <c r="C58" s="26" t="str">
        <f>INDEX(G58:N58,1,MATCH(MAX(G61:O61), G61:O61, 0))</f>
        <v>더불어민주당</v>
      </c>
      <c r="D58" s="22"/>
      <c r="E58" s="22"/>
      <c r="F58" s="22"/>
      <c r="G58" s="7" t="s">
        <v>10</v>
      </c>
      <c r="H58" s="7" t="s">
        <v>14</v>
      </c>
      <c r="I58" s="20"/>
      <c r="J58" s="20"/>
      <c r="K58" s="20"/>
      <c r="L58" s="20"/>
      <c r="M58" s="22" t="s">
        <v>16</v>
      </c>
      <c r="N58" s="22"/>
      <c r="O58" s="22"/>
      <c r="P58" s="24"/>
    </row>
    <row r="59" spans="2:16" ht="17.25" thickBot="1" x14ac:dyDescent="0.35">
      <c r="B59" s="27"/>
      <c r="C59" s="27"/>
      <c r="D59" s="23"/>
      <c r="E59" s="23"/>
      <c r="F59" s="23"/>
      <c r="G59" s="8" t="s">
        <v>88</v>
      </c>
      <c r="H59" s="8" t="s">
        <v>89</v>
      </c>
      <c r="I59" s="21"/>
      <c r="J59" s="21"/>
      <c r="K59" s="21"/>
      <c r="L59" s="21"/>
      <c r="M59" s="23"/>
      <c r="N59" s="23"/>
      <c r="O59" s="23"/>
      <c r="P59" s="25"/>
    </row>
    <row r="60" spans="2:16" ht="17.25" thickBot="1" x14ac:dyDescent="0.35">
      <c r="B60" s="4"/>
      <c r="C60" s="4"/>
      <c r="D60" s="5" t="s">
        <v>74</v>
      </c>
      <c r="E60" s="11">
        <v>123540</v>
      </c>
      <c r="F60" s="11">
        <v>83445</v>
      </c>
      <c r="G60" s="12">
        <v>52106</v>
      </c>
      <c r="H60" s="12">
        <v>26837</v>
      </c>
      <c r="I60" s="13"/>
      <c r="J60" s="13"/>
      <c r="K60" s="13"/>
      <c r="L60" s="13"/>
      <c r="M60" s="11">
        <v>78943</v>
      </c>
      <c r="N60" s="11">
        <v>4502</v>
      </c>
      <c r="O60" s="11">
        <v>40095</v>
      </c>
      <c r="P60" s="10">
        <v>100</v>
      </c>
    </row>
    <row r="61" spans="2:16" ht="17.25" thickBot="1" x14ac:dyDescent="0.35">
      <c r="B61" s="14"/>
      <c r="C61" s="14"/>
      <c r="D61" s="15"/>
      <c r="E61" s="13"/>
      <c r="F61" s="13"/>
      <c r="G61" s="13">
        <v>66</v>
      </c>
      <c r="H61" s="13">
        <v>33.99</v>
      </c>
      <c r="I61" s="13"/>
      <c r="J61" s="13"/>
      <c r="K61" s="13"/>
      <c r="L61" s="13"/>
      <c r="M61" s="13"/>
      <c r="N61" s="13"/>
      <c r="O61" s="13"/>
      <c r="P61" s="16"/>
    </row>
    <row r="62" spans="2:16" ht="17.25" thickBot="1" x14ac:dyDescent="0.35">
      <c r="B62" s="4"/>
      <c r="C62" s="4"/>
      <c r="D62" s="5" t="s">
        <v>86</v>
      </c>
      <c r="E62" s="11">
        <v>6756</v>
      </c>
      <c r="F62" s="11">
        <v>4459</v>
      </c>
      <c r="G62" s="12">
        <v>3054</v>
      </c>
      <c r="H62" s="12">
        <v>1016</v>
      </c>
      <c r="I62" s="13"/>
      <c r="J62" s="13"/>
      <c r="K62" s="13"/>
      <c r="L62" s="13"/>
      <c r="M62" s="11">
        <v>4070</v>
      </c>
      <c r="N62" s="6">
        <v>389</v>
      </c>
      <c r="O62" s="11">
        <v>2297</v>
      </c>
      <c r="P62" s="10">
        <v>100</v>
      </c>
    </row>
    <row r="63" spans="2:16" ht="17.25" thickBot="1" x14ac:dyDescent="0.35">
      <c r="B63" s="14"/>
      <c r="C63" s="14"/>
      <c r="D63" s="15"/>
      <c r="E63" s="13"/>
      <c r="F63" s="13"/>
      <c r="G63" s="13">
        <v>75.03</v>
      </c>
      <c r="H63" s="13">
        <v>24.96</v>
      </c>
      <c r="I63" s="13"/>
      <c r="J63" s="13"/>
      <c r="K63" s="13"/>
      <c r="L63" s="13"/>
      <c r="M63" s="13"/>
      <c r="N63" s="13"/>
      <c r="O63" s="13"/>
      <c r="P63" s="16"/>
    </row>
    <row r="64" spans="2:16" ht="17.25" thickBot="1" x14ac:dyDescent="0.35">
      <c r="B64" s="4"/>
      <c r="C64" s="4"/>
      <c r="D64" s="5" t="s">
        <v>90</v>
      </c>
      <c r="E64" s="11">
        <v>73807</v>
      </c>
      <c r="F64" s="11">
        <v>48587</v>
      </c>
      <c r="G64" s="12">
        <v>29890</v>
      </c>
      <c r="H64" s="12">
        <v>16166</v>
      </c>
      <c r="I64" s="13"/>
      <c r="J64" s="13"/>
      <c r="K64" s="13"/>
      <c r="L64" s="13"/>
      <c r="M64" s="11">
        <v>46056</v>
      </c>
      <c r="N64" s="11">
        <v>2531</v>
      </c>
      <c r="O64" s="11">
        <v>25220</v>
      </c>
      <c r="P64" s="10">
        <v>100</v>
      </c>
    </row>
    <row r="65" spans="2:16" ht="17.25" thickBot="1" x14ac:dyDescent="0.35">
      <c r="B65" s="14"/>
      <c r="C65" s="14"/>
      <c r="D65" s="15"/>
      <c r="E65" s="13"/>
      <c r="F65" s="13"/>
      <c r="G65" s="13">
        <v>64.89</v>
      </c>
      <c r="H65" s="13">
        <v>35.1</v>
      </c>
      <c r="I65" s="13"/>
      <c r="J65" s="13"/>
      <c r="K65" s="13"/>
      <c r="L65" s="13"/>
      <c r="M65" s="13"/>
      <c r="N65" s="13"/>
      <c r="O65" s="13"/>
      <c r="P65" s="16"/>
    </row>
    <row r="66" spans="2:16" ht="17.25" thickBot="1" x14ac:dyDescent="0.35">
      <c r="B66" s="4"/>
      <c r="C66" s="4"/>
      <c r="D66" s="5" t="s">
        <v>91</v>
      </c>
      <c r="E66" s="11">
        <v>42977</v>
      </c>
      <c r="F66" s="11">
        <v>30399</v>
      </c>
      <c r="G66" s="12">
        <v>19162</v>
      </c>
      <c r="H66" s="12">
        <v>9655</v>
      </c>
      <c r="I66" s="13"/>
      <c r="J66" s="13"/>
      <c r="K66" s="13"/>
      <c r="L66" s="13"/>
      <c r="M66" s="11">
        <v>28817</v>
      </c>
      <c r="N66" s="11">
        <v>1582</v>
      </c>
      <c r="O66" s="11">
        <v>12578</v>
      </c>
      <c r="P66" s="10">
        <v>100</v>
      </c>
    </row>
    <row r="67" spans="2:16" ht="17.25" thickBot="1" x14ac:dyDescent="0.35">
      <c r="B67" s="14"/>
      <c r="C67" s="14"/>
      <c r="D67" s="15"/>
      <c r="E67" s="13"/>
      <c r="F67" s="13"/>
      <c r="G67" s="13">
        <v>66.489999999999995</v>
      </c>
      <c r="H67" s="13">
        <v>33.5</v>
      </c>
      <c r="I67" s="13"/>
      <c r="J67" s="13"/>
      <c r="K67" s="13"/>
      <c r="L67" s="13"/>
      <c r="M67" s="13"/>
      <c r="N67" s="13"/>
      <c r="O67" s="13"/>
      <c r="P67" s="16"/>
    </row>
    <row r="68" spans="2:16" x14ac:dyDescent="0.3">
      <c r="B68" s="26" t="s">
        <v>92</v>
      </c>
      <c r="C68" s="26" t="str">
        <f>INDEX(G68:N68,1,MATCH(MAX(G71:O71), G71:O71, 0))</f>
        <v>더불어민주당</v>
      </c>
      <c r="D68" s="22"/>
      <c r="E68" s="22"/>
      <c r="F68" s="22"/>
      <c r="G68" s="7" t="s">
        <v>10</v>
      </c>
      <c r="H68" s="7" t="s">
        <v>12</v>
      </c>
      <c r="I68" s="20"/>
      <c r="J68" s="20"/>
      <c r="K68" s="20"/>
      <c r="L68" s="20"/>
      <c r="M68" s="22" t="s">
        <v>16</v>
      </c>
      <c r="N68" s="22"/>
      <c r="O68" s="22"/>
      <c r="P68" s="24"/>
    </row>
    <row r="69" spans="2:16" ht="17.25" thickBot="1" x14ac:dyDescent="0.35">
      <c r="B69" s="27"/>
      <c r="C69" s="27"/>
      <c r="D69" s="23"/>
      <c r="E69" s="23"/>
      <c r="F69" s="23"/>
      <c r="G69" s="8" t="s">
        <v>93</v>
      </c>
      <c r="H69" s="8" t="s">
        <v>94</v>
      </c>
      <c r="I69" s="21"/>
      <c r="J69" s="21"/>
      <c r="K69" s="21"/>
      <c r="L69" s="21"/>
      <c r="M69" s="23"/>
      <c r="N69" s="23"/>
      <c r="O69" s="23"/>
      <c r="P69" s="25"/>
    </row>
    <row r="70" spans="2:16" ht="17.25" thickBot="1" x14ac:dyDescent="0.35">
      <c r="B70" s="4"/>
      <c r="C70" s="4"/>
      <c r="D70" s="5" t="s">
        <v>92</v>
      </c>
      <c r="E70" s="11">
        <v>153681</v>
      </c>
      <c r="F70" s="11">
        <v>93043</v>
      </c>
      <c r="G70" s="12">
        <v>51098</v>
      </c>
      <c r="H70" s="12">
        <v>39697</v>
      </c>
      <c r="I70" s="13"/>
      <c r="J70" s="13"/>
      <c r="K70" s="13"/>
      <c r="L70" s="13"/>
      <c r="M70" s="11">
        <v>90795</v>
      </c>
      <c r="N70" s="11">
        <v>2248</v>
      </c>
      <c r="O70" s="11">
        <v>60638</v>
      </c>
      <c r="P70" s="10">
        <v>100</v>
      </c>
    </row>
    <row r="71" spans="2:16" ht="17.25" thickBot="1" x14ac:dyDescent="0.35">
      <c r="B71" s="14"/>
      <c r="C71" s="14"/>
      <c r="D71" s="15"/>
      <c r="E71" s="13"/>
      <c r="F71" s="13"/>
      <c r="G71" s="13">
        <v>56.27</v>
      </c>
      <c r="H71" s="13">
        <v>43.72</v>
      </c>
      <c r="I71" s="13"/>
      <c r="J71" s="13"/>
      <c r="K71" s="13"/>
      <c r="L71" s="13"/>
      <c r="M71" s="13"/>
      <c r="N71" s="13"/>
      <c r="O71" s="13"/>
      <c r="P71" s="16"/>
    </row>
  </sheetData>
  <phoneticPr fontId="4" type="noConversion"/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002D-50A2-4822-BD3F-F838C452676C}">
  <dimension ref="B2:O71"/>
  <sheetViews>
    <sheetView workbookViewId="0">
      <selection activeCell="C4" sqref="C4"/>
    </sheetView>
  </sheetViews>
  <sheetFormatPr defaultRowHeight="16.5" x14ac:dyDescent="0.3"/>
  <cols>
    <col min="3" max="3" width="14" customWidth="1"/>
    <col min="7" max="11" width="14" customWidth="1"/>
  </cols>
  <sheetData>
    <row r="2" spans="2:15" ht="17.25" thickBot="1" x14ac:dyDescent="0.35">
      <c r="B2" s="33"/>
      <c r="C2" s="1"/>
      <c r="D2" s="35" t="s">
        <v>1066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7"/>
      <c r="L2" s="34"/>
      <c r="M2" s="2" t="s">
        <v>5</v>
      </c>
      <c r="N2" s="35" t="s">
        <v>6</v>
      </c>
      <c r="O2" s="28" t="s">
        <v>7</v>
      </c>
    </row>
    <row r="3" spans="2:15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1"/>
      <c r="K3" s="31"/>
      <c r="L3" s="32"/>
      <c r="M3" s="3" t="s">
        <v>3</v>
      </c>
      <c r="N3" s="36"/>
      <c r="O3" s="29"/>
    </row>
    <row r="4" spans="2:15" ht="33" customHeight="1" x14ac:dyDescent="0.3">
      <c r="B4" s="26" t="s">
        <v>930</v>
      </c>
      <c r="C4" s="18" t="str">
        <f>INDEX(G4:N4,1,MATCH(MAX(G7:O7), G7:O7, 0))</f>
        <v>국민의힘</v>
      </c>
      <c r="D4" s="22"/>
      <c r="E4" s="22"/>
      <c r="F4" s="22"/>
      <c r="G4" s="7" t="s">
        <v>10</v>
      </c>
      <c r="H4" s="7" t="s">
        <v>12</v>
      </c>
      <c r="I4" s="7" t="s">
        <v>24</v>
      </c>
      <c r="J4" s="7" t="s">
        <v>1069</v>
      </c>
      <c r="K4" s="7" t="s">
        <v>263</v>
      </c>
      <c r="L4" s="22" t="s">
        <v>16</v>
      </c>
      <c r="M4" s="22"/>
      <c r="N4" s="22"/>
      <c r="O4" s="24"/>
    </row>
    <row r="5" spans="2:15" ht="17.25" thickBot="1" x14ac:dyDescent="0.35">
      <c r="B5" s="27"/>
      <c r="C5" s="14"/>
      <c r="D5" s="23"/>
      <c r="E5" s="23"/>
      <c r="F5" s="23"/>
      <c r="G5" s="8" t="s">
        <v>1067</v>
      </c>
      <c r="H5" s="8" t="s">
        <v>931</v>
      </c>
      <c r="I5" s="8" t="s">
        <v>1068</v>
      </c>
      <c r="J5" s="8" t="s">
        <v>1070</v>
      </c>
      <c r="K5" s="8" t="s">
        <v>1071</v>
      </c>
      <c r="L5" s="23"/>
      <c r="M5" s="23"/>
      <c r="N5" s="23"/>
      <c r="O5" s="25"/>
    </row>
    <row r="6" spans="2:15" ht="17.25" thickBot="1" x14ac:dyDescent="0.35">
      <c r="B6" s="4"/>
      <c r="C6" s="4"/>
      <c r="D6" s="5" t="s">
        <v>930</v>
      </c>
      <c r="E6" s="11">
        <v>8225378</v>
      </c>
      <c r="F6" s="11">
        <v>5228802</v>
      </c>
      <c r="G6" s="12">
        <v>2493674</v>
      </c>
      <c r="H6" s="12">
        <v>2539171</v>
      </c>
      <c r="I6" s="12">
        <v>42794</v>
      </c>
      <c r="J6" s="12">
        <v>43536</v>
      </c>
      <c r="K6" s="12">
        <v>53817</v>
      </c>
      <c r="L6" s="11">
        <v>5172992</v>
      </c>
      <c r="M6" s="11">
        <v>55810</v>
      </c>
      <c r="N6" s="11">
        <v>2996576</v>
      </c>
      <c r="O6" s="10">
        <v>98.86</v>
      </c>
    </row>
    <row r="7" spans="2:15" ht="17.25" thickBot="1" x14ac:dyDescent="0.35">
      <c r="B7" s="14"/>
      <c r="C7" s="14"/>
      <c r="D7" s="15"/>
      <c r="E7" s="13"/>
      <c r="F7" s="13"/>
      <c r="G7" s="13">
        <v>48.2</v>
      </c>
      <c r="H7" s="13">
        <v>49.08</v>
      </c>
      <c r="I7" s="13">
        <v>0.82</v>
      </c>
      <c r="J7" s="13">
        <v>0.84</v>
      </c>
      <c r="K7" s="13">
        <v>1.04</v>
      </c>
      <c r="L7" s="13"/>
      <c r="M7" s="13"/>
      <c r="N7" s="13"/>
      <c r="O7" s="16"/>
    </row>
    <row r="8" spans="2:15" ht="33" x14ac:dyDescent="0.3">
      <c r="B8" s="26" t="s">
        <v>1072</v>
      </c>
      <c r="C8" s="18" t="str">
        <f>INDEX(G8:N8,1,MATCH(MAX(G11:O11), G11:O11, 0))</f>
        <v>더불어민주당</v>
      </c>
      <c r="D8" s="22"/>
      <c r="E8" s="22"/>
      <c r="F8" s="22"/>
      <c r="G8" s="7" t="s">
        <v>10</v>
      </c>
      <c r="H8" s="7" t="s">
        <v>12</v>
      </c>
      <c r="I8" s="7" t="s">
        <v>37</v>
      </c>
      <c r="J8" s="7" t="s">
        <v>263</v>
      </c>
      <c r="K8" s="7" t="s">
        <v>14</v>
      </c>
      <c r="L8" s="22" t="s">
        <v>16</v>
      </c>
      <c r="M8" s="22"/>
      <c r="N8" s="22"/>
      <c r="O8" s="24"/>
    </row>
    <row r="9" spans="2:15" ht="17.25" thickBot="1" x14ac:dyDescent="0.35">
      <c r="B9" s="27"/>
      <c r="C9" s="14"/>
      <c r="D9" s="23"/>
      <c r="E9" s="23"/>
      <c r="F9" s="23"/>
      <c r="G9" s="8" t="s">
        <v>1073</v>
      </c>
      <c r="H9" s="8" t="s">
        <v>1074</v>
      </c>
      <c r="I9" s="8" t="s">
        <v>1075</v>
      </c>
      <c r="J9" s="8" t="s">
        <v>1076</v>
      </c>
      <c r="K9" s="8" t="s">
        <v>1077</v>
      </c>
      <c r="L9" s="23"/>
      <c r="M9" s="23"/>
      <c r="N9" s="23"/>
      <c r="O9" s="25"/>
    </row>
    <row r="10" spans="2:15" ht="17.25" thickBot="1" x14ac:dyDescent="0.35">
      <c r="B10" s="4"/>
      <c r="C10" s="4"/>
      <c r="D10" s="5" t="s">
        <v>74</v>
      </c>
      <c r="E10" s="11">
        <v>2747725</v>
      </c>
      <c r="F10" s="11">
        <v>1670256</v>
      </c>
      <c r="G10" s="12">
        <v>1283402</v>
      </c>
      <c r="H10" s="12">
        <v>189718</v>
      </c>
      <c r="I10" s="12">
        <v>60371</v>
      </c>
      <c r="J10" s="12">
        <v>62616</v>
      </c>
      <c r="K10" s="12">
        <v>28125</v>
      </c>
      <c r="L10" s="11">
        <v>1624232</v>
      </c>
      <c r="M10" s="11">
        <v>46024</v>
      </c>
      <c r="N10" s="11">
        <v>1077469</v>
      </c>
      <c r="O10" s="10">
        <v>100</v>
      </c>
    </row>
    <row r="11" spans="2:15" ht="17.25" thickBot="1" x14ac:dyDescent="0.35">
      <c r="B11" s="14"/>
      <c r="C11" s="14"/>
      <c r="D11" s="15"/>
      <c r="E11" s="13"/>
      <c r="F11" s="13"/>
      <c r="G11" s="13">
        <v>79.010000000000005</v>
      </c>
      <c r="H11" s="13">
        <v>11.68</v>
      </c>
      <c r="I11" s="13">
        <v>3.71</v>
      </c>
      <c r="J11" s="13">
        <v>3.85</v>
      </c>
      <c r="K11" s="13">
        <v>1.73</v>
      </c>
      <c r="L11" s="13"/>
      <c r="M11" s="13"/>
      <c r="N11" s="13"/>
      <c r="O11" s="16"/>
    </row>
    <row r="12" spans="2:15" ht="17.25" thickBot="1" x14ac:dyDescent="0.35">
      <c r="B12" s="4"/>
      <c r="C12" s="4"/>
      <c r="D12" s="5" t="s">
        <v>967</v>
      </c>
      <c r="E12" s="11">
        <v>1189519</v>
      </c>
      <c r="F12" s="11">
        <v>645957</v>
      </c>
      <c r="G12" s="12">
        <v>488416</v>
      </c>
      <c r="H12" s="12">
        <v>75346</v>
      </c>
      <c r="I12" s="12">
        <v>30344</v>
      </c>
      <c r="J12" s="12">
        <v>32409</v>
      </c>
      <c r="K12" s="12">
        <v>8363</v>
      </c>
      <c r="L12" s="11">
        <v>634878</v>
      </c>
      <c r="M12" s="11">
        <v>11079</v>
      </c>
      <c r="N12" s="11">
        <v>543562</v>
      </c>
      <c r="O12" s="10">
        <v>100</v>
      </c>
    </row>
    <row r="13" spans="2:15" ht="17.25" thickBot="1" x14ac:dyDescent="0.35">
      <c r="B13" s="14"/>
      <c r="C13" s="14"/>
      <c r="D13" s="15"/>
      <c r="E13" s="13"/>
      <c r="F13" s="13"/>
      <c r="G13" s="13">
        <v>76.930000000000007</v>
      </c>
      <c r="H13" s="13">
        <v>11.86</v>
      </c>
      <c r="I13" s="13">
        <v>4.7699999999999996</v>
      </c>
      <c r="J13" s="13">
        <v>5.0999999999999996</v>
      </c>
      <c r="K13" s="13">
        <v>1.31</v>
      </c>
      <c r="L13" s="13"/>
      <c r="M13" s="13"/>
      <c r="N13" s="13"/>
      <c r="O13" s="16"/>
    </row>
    <row r="14" spans="2:15" ht="17.25" thickBot="1" x14ac:dyDescent="0.35">
      <c r="B14" s="4"/>
      <c r="C14" s="4"/>
      <c r="D14" s="5" t="s">
        <v>1034</v>
      </c>
      <c r="E14" s="11">
        <v>1558206</v>
      </c>
      <c r="F14" s="11">
        <v>1024299</v>
      </c>
      <c r="G14" s="12">
        <v>794986</v>
      </c>
      <c r="H14" s="12">
        <v>114372</v>
      </c>
      <c r="I14" s="12">
        <v>30027</v>
      </c>
      <c r="J14" s="12">
        <v>30207</v>
      </c>
      <c r="K14" s="12">
        <v>19762</v>
      </c>
      <c r="L14" s="11">
        <v>989354</v>
      </c>
      <c r="M14" s="11">
        <v>34945</v>
      </c>
      <c r="N14" s="11">
        <v>533907</v>
      </c>
      <c r="O14" s="10">
        <v>100</v>
      </c>
    </row>
    <row r="15" spans="2:15" ht="17.25" thickBot="1" x14ac:dyDescent="0.35">
      <c r="B15" s="14"/>
      <c r="C15" s="14"/>
      <c r="D15" s="15"/>
      <c r="E15" s="13"/>
      <c r="F15" s="13"/>
      <c r="G15" s="13">
        <v>80.349999999999994</v>
      </c>
      <c r="H15" s="13">
        <v>11.56</v>
      </c>
      <c r="I15" s="13">
        <v>3.03</v>
      </c>
      <c r="J15" s="13">
        <v>3.05</v>
      </c>
      <c r="K15" s="13">
        <v>1.99</v>
      </c>
      <c r="L15" s="13"/>
      <c r="M15" s="13"/>
      <c r="N15" s="13"/>
      <c r="O15" s="16"/>
    </row>
    <row r="16" spans="2:15" ht="33" customHeight="1" x14ac:dyDescent="0.3">
      <c r="B16" s="26" t="s">
        <v>940</v>
      </c>
      <c r="C16" s="18" t="str">
        <f>INDEX(G16:N16,1,MATCH(MAX(G19:O19), G19:O19, 0))</f>
        <v>더불어민주당</v>
      </c>
      <c r="D16" s="22"/>
      <c r="E16" s="22"/>
      <c r="F16" s="22"/>
      <c r="G16" s="7" t="s">
        <v>10</v>
      </c>
      <c r="H16" s="7" t="s">
        <v>12</v>
      </c>
      <c r="I16" s="7" t="s">
        <v>24</v>
      </c>
      <c r="J16" s="20"/>
      <c r="K16" s="20"/>
      <c r="L16" s="22" t="s">
        <v>16</v>
      </c>
      <c r="M16" s="22"/>
      <c r="N16" s="22"/>
      <c r="O16" s="24"/>
    </row>
    <row r="17" spans="2:15" ht="17.25" thickBot="1" x14ac:dyDescent="0.35">
      <c r="B17" s="27"/>
      <c r="C17" s="14"/>
      <c r="D17" s="23"/>
      <c r="E17" s="23"/>
      <c r="F17" s="23"/>
      <c r="G17" s="8" t="s">
        <v>1078</v>
      </c>
      <c r="H17" s="8" t="s">
        <v>941</v>
      </c>
      <c r="I17" s="8" t="s">
        <v>1079</v>
      </c>
      <c r="J17" s="21"/>
      <c r="K17" s="21"/>
      <c r="L17" s="23"/>
      <c r="M17" s="23"/>
      <c r="N17" s="23"/>
      <c r="O17" s="25"/>
    </row>
    <row r="18" spans="2:15" ht="17.25" thickBot="1" x14ac:dyDescent="0.35">
      <c r="B18" s="4"/>
      <c r="C18" s="4"/>
      <c r="D18" s="5" t="s">
        <v>940</v>
      </c>
      <c r="E18" s="11">
        <v>2857335</v>
      </c>
      <c r="F18" s="11">
        <v>1775674</v>
      </c>
      <c r="G18" s="12">
        <v>885608</v>
      </c>
      <c r="H18" s="12">
        <v>839667</v>
      </c>
      <c r="I18" s="12">
        <v>27418</v>
      </c>
      <c r="J18" s="13"/>
      <c r="K18" s="13"/>
      <c r="L18" s="11">
        <v>1752693</v>
      </c>
      <c r="M18" s="11">
        <v>22981</v>
      </c>
      <c r="N18" s="11">
        <v>1081661</v>
      </c>
      <c r="O18" s="10">
        <v>100</v>
      </c>
    </row>
    <row r="19" spans="2:15" ht="17.25" thickBot="1" x14ac:dyDescent="0.35">
      <c r="B19" s="14"/>
      <c r="C19" s="14"/>
      <c r="D19" s="15"/>
      <c r="E19" s="13"/>
      <c r="F19" s="13"/>
      <c r="G19" s="13">
        <v>50.52</v>
      </c>
      <c r="H19" s="13">
        <v>47.9</v>
      </c>
      <c r="I19" s="13">
        <v>1.56</v>
      </c>
      <c r="J19" s="13"/>
      <c r="K19" s="13"/>
      <c r="L19" s="13"/>
      <c r="M19" s="13"/>
      <c r="N19" s="13"/>
      <c r="O19" s="16"/>
    </row>
    <row r="20" spans="2:15" ht="33" customHeight="1" x14ac:dyDescent="0.3">
      <c r="B20" s="26" t="s">
        <v>949</v>
      </c>
      <c r="C20" s="18" t="str">
        <f>INDEX(G20:N20,1,MATCH(MAX(G23:O23), G23:O23, 0))</f>
        <v>국민의힘</v>
      </c>
      <c r="D20" s="22"/>
      <c r="E20" s="22"/>
      <c r="F20" s="22"/>
      <c r="G20" s="7" t="s">
        <v>10</v>
      </c>
      <c r="H20" s="7" t="s">
        <v>12</v>
      </c>
      <c r="I20" s="7" t="s">
        <v>24</v>
      </c>
      <c r="J20" s="20"/>
      <c r="K20" s="20"/>
      <c r="L20" s="22" t="s">
        <v>16</v>
      </c>
      <c r="M20" s="22"/>
      <c r="N20" s="22"/>
      <c r="O20" s="24"/>
    </row>
    <row r="21" spans="2:15" ht="17.25" thickBot="1" x14ac:dyDescent="0.35">
      <c r="B21" s="27"/>
      <c r="C21" s="14"/>
      <c r="D21" s="23"/>
      <c r="E21" s="23"/>
      <c r="F21" s="23"/>
      <c r="G21" s="8" t="s">
        <v>1080</v>
      </c>
      <c r="H21" s="8" t="s">
        <v>1081</v>
      </c>
      <c r="I21" s="8" t="s">
        <v>1082</v>
      </c>
      <c r="J21" s="21"/>
      <c r="K21" s="21"/>
      <c r="L21" s="23"/>
      <c r="M21" s="23"/>
      <c r="N21" s="23"/>
      <c r="O21" s="25"/>
    </row>
    <row r="22" spans="2:15" ht="17.25" thickBot="1" x14ac:dyDescent="0.35">
      <c r="B22" s="4"/>
      <c r="C22" s="4"/>
      <c r="D22" s="5" t="s">
        <v>949</v>
      </c>
      <c r="E22" s="11">
        <v>2049683</v>
      </c>
      <c r="F22" s="11">
        <v>1316830</v>
      </c>
      <c r="G22" s="12">
        <v>586927</v>
      </c>
      <c r="H22" s="12">
        <v>702421</v>
      </c>
      <c r="I22" s="12">
        <v>13324</v>
      </c>
      <c r="J22" s="13"/>
      <c r="K22" s="13"/>
      <c r="L22" s="11">
        <v>1302672</v>
      </c>
      <c r="M22" s="11">
        <v>14158</v>
      </c>
      <c r="N22" s="11">
        <v>732853</v>
      </c>
      <c r="O22" s="10">
        <v>100</v>
      </c>
    </row>
    <row r="23" spans="2:15" ht="17.25" thickBot="1" x14ac:dyDescent="0.35">
      <c r="B23" s="14"/>
      <c r="C23" s="14"/>
      <c r="D23" s="15"/>
      <c r="E23" s="13"/>
      <c r="F23" s="13"/>
      <c r="G23" s="13">
        <v>45.05</v>
      </c>
      <c r="H23" s="13">
        <v>53.92</v>
      </c>
      <c r="I23" s="13">
        <v>1.02</v>
      </c>
      <c r="J23" s="13"/>
      <c r="K23" s="13"/>
      <c r="L23" s="13"/>
      <c r="M23" s="13"/>
      <c r="N23" s="13"/>
      <c r="O23" s="16"/>
    </row>
    <row r="24" spans="2:15" ht="33" customHeight="1" x14ac:dyDescent="0.3">
      <c r="B24" s="26" t="s">
        <v>958</v>
      </c>
      <c r="C24" s="18" t="str">
        <f>INDEX(G24:N24,1,MATCH(MAX(G27:O27), G27:O27, 0))</f>
        <v>더불어민주당</v>
      </c>
      <c r="D24" s="22"/>
      <c r="E24" s="22"/>
      <c r="F24" s="22"/>
      <c r="G24" s="7" t="s">
        <v>10</v>
      </c>
      <c r="H24" s="7" t="s">
        <v>12</v>
      </c>
      <c r="I24" s="7" t="s">
        <v>24</v>
      </c>
      <c r="J24" s="20"/>
      <c r="K24" s="20"/>
      <c r="L24" s="22" t="s">
        <v>16</v>
      </c>
      <c r="M24" s="22"/>
      <c r="N24" s="22"/>
      <c r="O24" s="24"/>
    </row>
    <row r="25" spans="2:15" ht="17.25" thickBot="1" x14ac:dyDescent="0.35">
      <c r="B25" s="27"/>
      <c r="C25" s="14"/>
      <c r="D25" s="23"/>
      <c r="E25" s="23"/>
      <c r="F25" s="23"/>
      <c r="G25" s="8" t="s">
        <v>1083</v>
      </c>
      <c r="H25" s="8" t="s">
        <v>959</v>
      </c>
      <c r="I25" s="8" t="s">
        <v>1084</v>
      </c>
      <c r="J25" s="21"/>
      <c r="K25" s="21"/>
      <c r="L25" s="23"/>
      <c r="M25" s="23"/>
      <c r="N25" s="23"/>
      <c r="O25" s="25"/>
    </row>
    <row r="26" spans="2:15" ht="17.25" thickBot="1" x14ac:dyDescent="0.35">
      <c r="B26" s="4"/>
      <c r="C26" s="4"/>
      <c r="D26" s="5" t="s">
        <v>958</v>
      </c>
      <c r="E26" s="11">
        <v>2663459</v>
      </c>
      <c r="F26" s="11">
        <v>1548914</v>
      </c>
      <c r="G26" s="12">
        <v>809426</v>
      </c>
      <c r="H26" s="12">
        <v>705622</v>
      </c>
      <c r="I26" s="12">
        <v>16788</v>
      </c>
      <c r="J26" s="13"/>
      <c r="K26" s="13"/>
      <c r="L26" s="11">
        <v>1531836</v>
      </c>
      <c r="M26" s="11">
        <v>17078</v>
      </c>
      <c r="N26" s="11">
        <v>1114545</v>
      </c>
      <c r="O26" s="10">
        <v>100</v>
      </c>
    </row>
    <row r="27" spans="2:15" ht="17.25" thickBot="1" x14ac:dyDescent="0.35">
      <c r="B27" s="14"/>
      <c r="C27" s="14"/>
      <c r="D27" s="15"/>
      <c r="E27" s="13"/>
      <c r="F27" s="13"/>
      <c r="G27" s="13">
        <v>52.84</v>
      </c>
      <c r="H27" s="13">
        <v>46.06</v>
      </c>
      <c r="I27" s="13">
        <v>1.0900000000000001</v>
      </c>
      <c r="J27" s="13"/>
      <c r="K27" s="13"/>
      <c r="L27" s="13"/>
      <c r="M27" s="13"/>
      <c r="N27" s="13"/>
      <c r="O27" s="16"/>
    </row>
    <row r="28" spans="2:15" ht="33" customHeight="1" x14ac:dyDescent="0.3">
      <c r="B28" s="26" t="s">
        <v>975</v>
      </c>
      <c r="C28" s="18" t="str">
        <f t="shared" ref="C28" si="0">INDEX(G28:N28,1,MATCH(MAX(G31:O31), G31:O31, 0))</f>
        <v>더불어민주당</v>
      </c>
      <c r="D28" s="22"/>
      <c r="E28" s="22"/>
      <c r="F28" s="22"/>
      <c r="G28" s="7" t="s">
        <v>10</v>
      </c>
      <c r="H28" s="7" t="s">
        <v>12</v>
      </c>
      <c r="I28" s="7" t="s">
        <v>24</v>
      </c>
      <c r="J28" s="20"/>
      <c r="K28" s="20"/>
      <c r="L28" s="22" t="s">
        <v>16</v>
      </c>
      <c r="M28" s="22"/>
      <c r="N28" s="22"/>
      <c r="O28" s="24"/>
    </row>
    <row r="29" spans="2:15" ht="17.25" thickBot="1" x14ac:dyDescent="0.35">
      <c r="B29" s="27"/>
      <c r="C29" s="14"/>
      <c r="D29" s="23"/>
      <c r="E29" s="23"/>
      <c r="F29" s="23"/>
      <c r="G29" s="8" t="s">
        <v>1085</v>
      </c>
      <c r="H29" s="8" t="s">
        <v>693</v>
      </c>
      <c r="I29" s="8" t="s">
        <v>1086</v>
      </c>
      <c r="J29" s="21"/>
      <c r="K29" s="21"/>
      <c r="L29" s="23"/>
      <c r="M29" s="23"/>
      <c r="N29" s="23"/>
      <c r="O29" s="25"/>
    </row>
    <row r="30" spans="2:15" ht="17.25" thickBot="1" x14ac:dyDescent="0.35">
      <c r="B30" s="4"/>
      <c r="C30" s="4"/>
      <c r="D30" s="5" t="s">
        <v>975</v>
      </c>
      <c r="E30" s="11">
        <v>1250891</v>
      </c>
      <c r="F30" s="11">
        <v>746680</v>
      </c>
      <c r="G30" s="12">
        <v>394391</v>
      </c>
      <c r="H30" s="12">
        <v>325589</v>
      </c>
      <c r="I30" s="12">
        <v>17370</v>
      </c>
      <c r="J30" s="13"/>
      <c r="K30" s="13"/>
      <c r="L30" s="11">
        <v>737350</v>
      </c>
      <c r="M30" s="11">
        <v>9330</v>
      </c>
      <c r="N30" s="11">
        <v>504211</v>
      </c>
      <c r="O30" s="10">
        <v>100</v>
      </c>
    </row>
    <row r="31" spans="2:15" ht="17.25" thickBot="1" x14ac:dyDescent="0.35">
      <c r="B31" s="14"/>
      <c r="C31" s="14"/>
      <c r="D31" s="15"/>
      <c r="E31" s="13"/>
      <c r="F31" s="13"/>
      <c r="G31" s="13">
        <v>53.48</v>
      </c>
      <c r="H31" s="13">
        <v>44.15</v>
      </c>
      <c r="I31" s="13">
        <v>2.35</v>
      </c>
      <c r="J31" s="13"/>
      <c r="K31" s="13"/>
      <c r="L31" s="13"/>
      <c r="M31" s="13"/>
      <c r="N31" s="13"/>
      <c r="O31" s="16"/>
    </row>
    <row r="32" spans="2:15" ht="33" customHeight="1" x14ac:dyDescent="0.3">
      <c r="B32" s="26" t="s">
        <v>981</v>
      </c>
      <c r="C32" s="18" t="str">
        <f t="shared" ref="C32" si="1">INDEX(G32:N32,1,MATCH(MAX(G35:O35), G35:O35, 0))</f>
        <v>더불어민주당</v>
      </c>
      <c r="D32" s="22"/>
      <c r="E32" s="22"/>
      <c r="F32" s="22"/>
      <c r="G32" s="7" t="s">
        <v>10</v>
      </c>
      <c r="H32" s="7" t="s">
        <v>12</v>
      </c>
      <c r="I32" s="7" t="s">
        <v>14</v>
      </c>
      <c r="J32" s="20"/>
      <c r="K32" s="20"/>
      <c r="L32" s="22" t="s">
        <v>16</v>
      </c>
      <c r="M32" s="22"/>
      <c r="N32" s="22"/>
      <c r="O32" s="24"/>
    </row>
    <row r="33" spans="2:15" ht="17.25" thickBot="1" x14ac:dyDescent="0.35">
      <c r="B33" s="27"/>
      <c r="C33" s="14"/>
      <c r="D33" s="23"/>
      <c r="E33" s="23"/>
      <c r="F33" s="23"/>
      <c r="G33" s="8" t="s">
        <v>1087</v>
      </c>
      <c r="H33" s="8" t="s">
        <v>982</v>
      </c>
      <c r="I33" s="8" t="s">
        <v>1088</v>
      </c>
      <c r="J33" s="21"/>
      <c r="K33" s="21"/>
      <c r="L33" s="23"/>
      <c r="M33" s="23"/>
      <c r="N33" s="23"/>
      <c r="O33" s="25"/>
    </row>
    <row r="34" spans="2:15" ht="17.25" thickBot="1" x14ac:dyDescent="0.35">
      <c r="B34" s="4"/>
      <c r="C34" s="4"/>
      <c r="D34" s="5" t="s">
        <v>981</v>
      </c>
      <c r="E34" s="11">
        <v>936171</v>
      </c>
      <c r="F34" s="11">
        <v>599890</v>
      </c>
      <c r="G34" s="12">
        <v>285294</v>
      </c>
      <c r="H34" s="12">
        <v>267789</v>
      </c>
      <c r="I34" s="12">
        <v>32363</v>
      </c>
      <c r="J34" s="13"/>
      <c r="K34" s="13"/>
      <c r="L34" s="11">
        <v>585446</v>
      </c>
      <c r="M34" s="11">
        <v>14444</v>
      </c>
      <c r="N34" s="11">
        <v>336281</v>
      </c>
      <c r="O34" s="10">
        <v>100</v>
      </c>
    </row>
    <row r="35" spans="2:15" ht="17.25" thickBot="1" x14ac:dyDescent="0.35">
      <c r="B35" s="14"/>
      <c r="C35" s="14"/>
      <c r="D35" s="15"/>
      <c r="E35" s="13"/>
      <c r="F35" s="13"/>
      <c r="G35" s="13">
        <v>48.73</v>
      </c>
      <c r="H35" s="13">
        <v>45.74</v>
      </c>
      <c r="I35" s="13">
        <v>5.52</v>
      </c>
      <c r="J35" s="13"/>
      <c r="K35" s="13"/>
      <c r="L35" s="13"/>
      <c r="M35" s="13"/>
      <c r="N35" s="13"/>
      <c r="O35" s="16"/>
    </row>
    <row r="36" spans="2:15" ht="33" x14ac:dyDescent="0.3">
      <c r="B36" s="26" t="s">
        <v>988</v>
      </c>
      <c r="C36" s="18" t="str">
        <f t="shared" ref="C36" si="2">INDEX(G36:N36,1,MATCH(MAX(G39:O39), G39:O39, 0))</f>
        <v>더불어민주당</v>
      </c>
      <c r="D36" s="22"/>
      <c r="E36" s="22"/>
      <c r="F36" s="22"/>
      <c r="G36" s="7" t="s">
        <v>10</v>
      </c>
      <c r="H36" s="7" t="s">
        <v>12</v>
      </c>
      <c r="I36" s="7" t="s">
        <v>24</v>
      </c>
      <c r="J36" s="20"/>
      <c r="K36" s="20"/>
      <c r="L36" s="22" t="s">
        <v>16</v>
      </c>
      <c r="M36" s="22"/>
      <c r="N36" s="22"/>
      <c r="O36" s="24"/>
    </row>
    <row r="37" spans="2:15" ht="17.25" thickBot="1" x14ac:dyDescent="0.35">
      <c r="B37" s="27"/>
      <c r="C37" s="14"/>
      <c r="D37" s="23"/>
      <c r="E37" s="23"/>
      <c r="F37" s="23"/>
      <c r="G37" s="8" t="s">
        <v>1089</v>
      </c>
      <c r="H37" s="8" t="s">
        <v>989</v>
      </c>
      <c r="I37" s="8" t="s">
        <v>1090</v>
      </c>
      <c r="J37" s="21"/>
      <c r="K37" s="21"/>
      <c r="L37" s="23"/>
      <c r="M37" s="23"/>
      <c r="N37" s="23"/>
      <c r="O37" s="25"/>
    </row>
    <row r="38" spans="2:15" ht="33.75" thickBot="1" x14ac:dyDescent="0.35">
      <c r="B38" s="4"/>
      <c r="C38" s="4"/>
      <c r="D38" s="5" t="s">
        <v>988</v>
      </c>
      <c r="E38" s="11">
        <v>309134</v>
      </c>
      <c r="F38" s="11">
        <v>193215</v>
      </c>
      <c r="G38" s="12">
        <v>116846</v>
      </c>
      <c r="H38" s="12">
        <v>68944</v>
      </c>
      <c r="I38" s="12">
        <v>5641</v>
      </c>
      <c r="J38" s="13"/>
      <c r="K38" s="13"/>
      <c r="L38" s="11">
        <v>191431</v>
      </c>
      <c r="M38" s="11">
        <v>1784</v>
      </c>
      <c r="N38" s="11">
        <v>115919</v>
      </c>
      <c r="O38" s="10">
        <v>100</v>
      </c>
    </row>
    <row r="39" spans="2:15" ht="17.25" thickBot="1" x14ac:dyDescent="0.35">
      <c r="B39" s="14"/>
      <c r="C39" s="14"/>
      <c r="D39" s="15"/>
      <c r="E39" s="13"/>
      <c r="F39" s="13"/>
      <c r="G39" s="13">
        <v>61.03</v>
      </c>
      <c r="H39" s="13">
        <v>36.01</v>
      </c>
      <c r="I39" s="13">
        <v>2.94</v>
      </c>
      <c r="J39" s="13"/>
      <c r="K39" s="13"/>
      <c r="L39" s="13"/>
      <c r="M39" s="13"/>
      <c r="N39" s="13"/>
      <c r="O39" s="16"/>
    </row>
    <row r="40" spans="2:15" ht="33" customHeight="1" x14ac:dyDescent="0.3">
      <c r="B40" s="26" t="s">
        <v>996</v>
      </c>
      <c r="C40" s="18" t="str">
        <f t="shared" ref="C40" si="3">INDEX(G40:N40,1,MATCH(MAX(G43:O43), G43:O43, 0))</f>
        <v>더불어민주당</v>
      </c>
      <c r="D40" s="22"/>
      <c r="E40" s="22"/>
      <c r="F40" s="22"/>
      <c r="G40" s="7" t="s">
        <v>10</v>
      </c>
      <c r="H40" s="7" t="s">
        <v>12</v>
      </c>
      <c r="I40" s="7" t="s">
        <v>24</v>
      </c>
      <c r="J40" s="7" t="s">
        <v>37</v>
      </c>
      <c r="K40" s="7" t="s">
        <v>1095</v>
      </c>
      <c r="L40" s="22" t="s">
        <v>16</v>
      </c>
      <c r="M40" s="22"/>
      <c r="N40" s="22"/>
      <c r="O40" s="24"/>
    </row>
    <row r="41" spans="2:15" ht="17.25" thickBot="1" x14ac:dyDescent="0.35">
      <c r="B41" s="27"/>
      <c r="C41" s="14"/>
      <c r="D41" s="23"/>
      <c r="E41" s="23"/>
      <c r="F41" s="23"/>
      <c r="G41" s="8" t="s">
        <v>1091</v>
      </c>
      <c r="H41" s="8" t="s">
        <v>1092</v>
      </c>
      <c r="I41" s="8" t="s">
        <v>1093</v>
      </c>
      <c r="J41" s="8" t="s">
        <v>1094</v>
      </c>
      <c r="K41" s="8" t="s">
        <v>1096</v>
      </c>
      <c r="L41" s="23"/>
      <c r="M41" s="23"/>
      <c r="N41" s="23"/>
      <c r="O41" s="25"/>
    </row>
    <row r="42" spans="2:15" ht="17.25" thickBot="1" x14ac:dyDescent="0.35">
      <c r="B42" s="4"/>
      <c r="C42" s="4"/>
      <c r="D42" s="5" t="s">
        <v>996</v>
      </c>
      <c r="E42" s="11">
        <v>11878997</v>
      </c>
      <c r="F42" s="11">
        <v>6932028</v>
      </c>
      <c r="G42" s="12">
        <v>3760080</v>
      </c>
      <c r="H42" s="12">
        <v>2689879</v>
      </c>
      <c r="I42" s="12">
        <v>295232</v>
      </c>
      <c r="J42" s="12">
        <v>46677</v>
      </c>
      <c r="K42" s="12">
        <v>39360</v>
      </c>
      <c r="L42" s="11">
        <v>6831228</v>
      </c>
      <c r="M42" s="11">
        <v>100800</v>
      </c>
      <c r="N42" s="11">
        <v>4946969</v>
      </c>
      <c r="O42" s="10">
        <v>100</v>
      </c>
    </row>
    <row r="43" spans="2:15" ht="17.25" thickBot="1" x14ac:dyDescent="0.35">
      <c r="B43" s="14"/>
      <c r="C43" s="14"/>
      <c r="D43" s="15"/>
      <c r="E43" s="13"/>
      <c r="F43" s="13"/>
      <c r="G43" s="13">
        <v>55.04</v>
      </c>
      <c r="H43" s="13">
        <v>39.369999999999997</v>
      </c>
      <c r="I43" s="13">
        <v>4.32</v>
      </c>
      <c r="J43" s="13">
        <v>0.68</v>
      </c>
      <c r="K43" s="13">
        <v>0.56999999999999995</v>
      </c>
      <c r="L43" s="13"/>
      <c r="M43" s="13"/>
      <c r="N43" s="13"/>
      <c r="O43" s="16"/>
    </row>
    <row r="44" spans="2:15" ht="33" x14ac:dyDescent="0.3">
      <c r="B44" s="26" t="s">
        <v>1097</v>
      </c>
      <c r="C44" s="18" t="str">
        <f t="shared" ref="C44" si="4">INDEX(G44:N44,1,MATCH(MAX(G47:O47), G47:O47, 0))</f>
        <v>더불어민주당</v>
      </c>
      <c r="D44" s="22"/>
      <c r="E44" s="22"/>
      <c r="F44" s="22"/>
      <c r="G44" s="7" t="s">
        <v>10</v>
      </c>
      <c r="H44" s="7" t="s">
        <v>12</v>
      </c>
      <c r="I44" s="20"/>
      <c r="J44" s="20"/>
      <c r="K44" s="20"/>
      <c r="L44" s="22" t="s">
        <v>16</v>
      </c>
      <c r="M44" s="22"/>
      <c r="N44" s="22"/>
      <c r="O44" s="24"/>
    </row>
    <row r="45" spans="2:15" ht="17.25" thickBot="1" x14ac:dyDescent="0.35">
      <c r="B45" s="27"/>
      <c r="C45" s="14"/>
      <c r="D45" s="23"/>
      <c r="E45" s="23"/>
      <c r="F45" s="23"/>
      <c r="G45" s="8" t="s">
        <v>1098</v>
      </c>
      <c r="H45" s="8" t="s">
        <v>1004</v>
      </c>
      <c r="I45" s="21"/>
      <c r="J45" s="21"/>
      <c r="K45" s="21"/>
      <c r="L45" s="23"/>
      <c r="M45" s="23"/>
      <c r="N45" s="23"/>
      <c r="O45" s="25"/>
    </row>
    <row r="46" spans="2:15" ht="33.75" thickBot="1" x14ac:dyDescent="0.35">
      <c r="B46" s="4"/>
      <c r="C46" s="4"/>
      <c r="D46" s="5" t="s">
        <v>1097</v>
      </c>
      <c r="E46" s="11">
        <v>1329742</v>
      </c>
      <c r="F46" s="11">
        <v>858270</v>
      </c>
      <c r="G46" s="12">
        <v>437583</v>
      </c>
      <c r="H46" s="12">
        <v>406950</v>
      </c>
      <c r="I46" s="13"/>
      <c r="J46" s="13"/>
      <c r="K46" s="13"/>
      <c r="L46" s="11">
        <v>844533</v>
      </c>
      <c r="M46" s="11">
        <v>13737</v>
      </c>
      <c r="N46" s="11">
        <v>471472</v>
      </c>
      <c r="O46" s="10">
        <v>100</v>
      </c>
    </row>
    <row r="47" spans="2:15" ht="17.25" thickBot="1" x14ac:dyDescent="0.35">
      <c r="B47" s="14"/>
      <c r="C47" s="14"/>
      <c r="D47" s="15"/>
      <c r="E47" s="13"/>
      <c r="F47" s="13"/>
      <c r="G47" s="13">
        <v>51.81</v>
      </c>
      <c r="H47" s="13">
        <v>48.18</v>
      </c>
      <c r="I47" s="13"/>
      <c r="J47" s="13"/>
      <c r="K47" s="13"/>
      <c r="L47" s="13"/>
      <c r="M47" s="13"/>
      <c r="N47" s="13"/>
      <c r="O47" s="16"/>
    </row>
    <row r="48" spans="2:15" ht="33" customHeight="1" x14ac:dyDescent="0.3">
      <c r="B48" s="26" t="s">
        <v>1010</v>
      </c>
      <c r="C48" s="18" t="str">
        <f t="shared" ref="C48" si="5">INDEX(G48:N48,1,MATCH(MAX(G51:O51), G51:O51, 0))</f>
        <v>더불어민주당</v>
      </c>
      <c r="D48" s="22"/>
      <c r="E48" s="22"/>
      <c r="F48" s="22"/>
      <c r="G48" s="7" t="s">
        <v>10</v>
      </c>
      <c r="H48" s="7" t="s">
        <v>12</v>
      </c>
      <c r="I48" s="20"/>
      <c r="J48" s="20"/>
      <c r="K48" s="20"/>
      <c r="L48" s="22" t="s">
        <v>16</v>
      </c>
      <c r="M48" s="22"/>
      <c r="N48" s="22"/>
      <c r="O48" s="24"/>
    </row>
    <row r="49" spans="2:15" ht="17.25" thickBot="1" x14ac:dyDescent="0.35">
      <c r="B49" s="27"/>
      <c r="C49" s="14"/>
      <c r="D49" s="23"/>
      <c r="E49" s="23"/>
      <c r="F49" s="23"/>
      <c r="G49" s="8" t="s">
        <v>1099</v>
      </c>
      <c r="H49" s="8" t="s">
        <v>1011</v>
      </c>
      <c r="I49" s="21"/>
      <c r="J49" s="21"/>
      <c r="K49" s="21"/>
      <c r="L49" s="23"/>
      <c r="M49" s="23"/>
      <c r="N49" s="23"/>
      <c r="O49" s="25"/>
    </row>
    <row r="50" spans="2:15" ht="17.25" thickBot="1" x14ac:dyDescent="0.35">
      <c r="B50" s="4"/>
      <c r="C50" s="4"/>
      <c r="D50" s="5" t="s">
        <v>1010</v>
      </c>
      <c r="E50" s="11">
        <v>1396588</v>
      </c>
      <c r="F50" s="11">
        <v>832721</v>
      </c>
      <c r="G50" s="12">
        <v>445868</v>
      </c>
      <c r="H50" s="12">
        <v>371067</v>
      </c>
      <c r="I50" s="13"/>
      <c r="J50" s="13"/>
      <c r="K50" s="13"/>
      <c r="L50" s="11">
        <v>816935</v>
      </c>
      <c r="M50" s="11">
        <v>15786</v>
      </c>
      <c r="N50" s="11">
        <v>563867</v>
      </c>
      <c r="O50" s="10">
        <v>100</v>
      </c>
    </row>
    <row r="51" spans="2:15" ht="17.25" thickBot="1" x14ac:dyDescent="0.35">
      <c r="B51" s="14"/>
      <c r="C51" s="14"/>
      <c r="D51" s="15"/>
      <c r="E51" s="13"/>
      <c r="F51" s="13"/>
      <c r="G51" s="13">
        <v>54.57</v>
      </c>
      <c r="H51" s="13">
        <v>45.42</v>
      </c>
      <c r="I51" s="13"/>
      <c r="J51" s="13"/>
      <c r="K51" s="13"/>
      <c r="L51" s="13"/>
      <c r="M51" s="13"/>
      <c r="N51" s="13"/>
      <c r="O51" s="16"/>
    </row>
    <row r="52" spans="2:15" ht="33" customHeight="1" x14ac:dyDescent="0.3">
      <c r="B52" s="26" t="s">
        <v>1017</v>
      </c>
      <c r="C52" s="18" t="str">
        <f t="shared" ref="C52" si="6">INDEX(G52:N52,1,MATCH(MAX(G55:O55), G55:O55, 0))</f>
        <v>더불어민주당</v>
      </c>
      <c r="D52" s="22"/>
      <c r="E52" s="22"/>
      <c r="F52" s="22"/>
      <c r="G52" s="7" t="s">
        <v>10</v>
      </c>
      <c r="H52" s="7" t="s">
        <v>12</v>
      </c>
      <c r="I52" s="20"/>
      <c r="J52" s="20"/>
      <c r="K52" s="20"/>
      <c r="L52" s="22" t="s">
        <v>16</v>
      </c>
      <c r="M52" s="22"/>
      <c r="N52" s="22"/>
      <c r="O52" s="24"/>
    </row>
    <row r="53" spans="2:15" ht="17.25" thickBot="1" x14ac:dyDescent="0.35">
      <c r="B53" s="27"/>
      <c r="C53" s="14"/>
      <c r="D53" s="23"/>
      <c r="E53" s="23"/>
      <c r="F53" s="23"/>
      <c r="G53" s="8" t="s">
        <v>1100</v>
      </c>
      <c r="H53" s="8" t="s">
        <v>1018</v>
      </c>
      <c r="I53" s="21"/>
      <c r="J53" s="21"/>
      <c r="K53" s="21"/>
      <c r="L53" s="23"/>
      <c r="M53" s="23"/>
      <c r="N53" s="23"/>
      <c r="O53" s="25"/>
    </row>
    <row r="54" spans="2:15" ht="17.25" thickBot="1" x14ac:dyDescent="0.35">
      <c r="B54" s="4"/>
      <c r="C54" s="4"/>
      <c r="D54" s="5" t="s">
        <v>1017</v>
      </c>
      <c r="E54" s="11">
        <v>1857239</v>
      </c>
      <c r="F54" s="11">
        <v>1091800</v>
      </c>
      <c r="G54" s="12">
        <v>563507</v>
      </c>
      <c r="H54" s="12">
        <v>509167</v>
      </c>
      <c r="I54" s="13"/>
      <c r="J54" s="13"/>
      <c r="K54" s="13"/>
      <c r="L54" s="11">
        <v>1072674</v>
      </c>
      <c r="M54" s="11">
        <v>19126</v>
      </c>
      <c r="N54" s="11">
        <v>765439</v>
      </c>
      <c r="O54" s="10">
        <v>100</v>
      </c>
    </row>
    <row r="55" spans="2:15" ht="17.25" thickBot="1" x14ac:dyDescent="0.35">
      <c r="B55" s="14"/>
      <c r="C55" s="14"/>
      <c r="D55" s="15"/>
      <c r="E55" s="13"/>
      <c r="F55" s="13"/>
      <c r="G55" s="13">
        <v>52.53</v>
      </c>
      <c r="H55" s="13">
        <v>47.46</v>
      </c>
      <c r="I55" s="13"/>
      <c r="J55" s="13"/>
      <c r="K55" s="13"/>
      <c r="L55" s="13"/>
      <c r="M55" s="13"/>
      <c r="N55" s="13"/>
      <c r="O55" s="16"/>
    </row>
    <row r="56" spans="2:15" ht="33" x14ac:dyDescent="0.3">
      <c r="B56" s="26" t="s">
        <v>1101</v>
      </c>
      <c r="C56" s="18" t="str">
        <f t="shared" ref="C56" si="7">INDEX(G56:N56,1,MATCH(MAX(G59:O59), G59:O59, 0))</f>
        <v>더불어민주당</v>
      </c>
      <c r="D56" s="22"/>
      <c r="E56" s="22"/>
      <c r="F56" s="22"/>
      <c r="G56" s="7" t="s">
        <v>10</v>
      </c>
      <c r="H56" s="7" t="s">
        <v>12</v>
      </c>
      <c r="I56" s="7" t="s">
        <v>37</v>
      </c>
      <c r="J56" s="7" t="s">
        <v>14</v>
      </c>
      <c r="K56" s="7" t="s">
        <v>14</v>
      </c>
      <c r="L56" s="22" t="s">
        <v>16</v>
      </c>
      <c r="M56" s="22"/>
      <c r="N56" s="22"/>
      <c r="O56" s="24"/>
    </row>
    <row r="57" spans="2:15" ht="17.25" thickBot="1" x14ac:dyDescent="0.35">
      <c r="B57" s="27"/>
      <c r="C57" s="14"/>
      <c r="D57" s="23"/>
      <c r="E57" s="23"/>
      <c r="F57" s="23"/>
      <c r="G57" s="8" t="s">
        <v>1102</v>
      </c>
      <c r="H57" s="8" t="s">
        <v>1103</v>
      </c>
      <c r="I57" s="8" t="s">
        <v>1104</v>
      </c>
      <c r="J57" s="8" t="s">
        <v>393</v>
      </c>
      <c r="K57" s="8" t="s">
        <v>1026</v>
      </c>
      <c r="L57" s="23"/>
      <c r="M57" s="23"/>
      <c r="N57" s="23"/>
      <c r="O57" s="25"/>
    </row>
    <row r="58" spans="2:15" ht="33.75" thickBot="1" x14ac:dyDescent="0.35">
      <c r="B58" s="4"/>
      <c r="C58" s="4"/>
      <c r="D58" s="5" t="s">
        <v>1101</v>
      </c>
      <c r="E58" s="11">
        <v>1509854</v>
      </c>
      <c r="F58" s="11">
        <v>946700</v>
      </c>
      <c r="G58" s="12">
        <v>473436</v>
      </c>
      <c r="H58" s="12">
        <v>38100</v>
      </c>
      <c r="I58" s="12">
        <v>15738</v>
      </c>
      <c r="J58" s="12">
        <v>10757</v>
      </c>
      <c r="K58" s="12">
        <v>386152</v>
      </c>
      <c r="L58" s="11">
        <v>924183</v>
      </c>
      <c r="M58" s="11">
        <v>22517</v>
      </c>
      <c r="N58" s="11">
        <v>563154</v>
      </c>
      <c r="O58" s="10">
        <v>100</v>
      </c>
    </row>
    <row r="59" spans="2:15" ht="17.25" thickBot="1" x14ac:dyDescent="0.35">
      <c r="B59" s="14"/>
      <c r="C59" s="14"/>
      <c r="D59" s="15"/>
      <c r="E59" s="13"/>
      <c r="F59" s="13"/>
      <c r="G59" s="13">
        <v>51.22</v>
      </c>
      <c r="H59" s="13">
        <v>4.12</v>
      </c>
      <c r="I59" s="13">
        <v>1.7</v>
      </c>
      <c r="J59" s="13">
        <v>1.1599999999999999</v>
      </c>
      <c r="K59" s="13">
        <v>41.78</v>
      </c>
      <c r="L59" s="13"/>
      <c r="M59" s="13"/>
      <c r="N59" s="13"/>
      <c r="O59" s="16"/>
    </row>
    <row r="60" spans="2:15" ht="33" customHeight="1" x14ac:dyDescent="0.3">
      <c r="B60" s="26" t="s">
        <v>1042</v>
      </c>
      <c r="C60" s="18" t="str">
        <f t="shared" ref="C60" si="8">INDEX(G60:N60,1,MATCH(MAX(G63:O63), G63:O63, 0))</f>
        <v>국민의힘</v>
      </c>
      <c r="D60" s="22"/>
      <c r="E60" s="22"/>
      <c r="F60" s="22"/>
      <c r="G60" s="7" t="s">
        <v>10</v>
      </c>
      <c r="H60" s="7" t="s">
        <v>12</v>
      </c>
      <c r="I60" s="20"/>
      <c r="J60" s="20"/>
      <c r="K60" s="20"/>
      <c r="L60" s="22" t="s">
        <v>16</v>
      </c>
      <c r="M60" s="22"/>
      <c r="N60" s="22"/>
      <c r="O60" s="24"/>
    </row>
    <row r="61" spans="2:15" ht="17.25" thickBot="1" x14ac:dyDescent="0.35">
      <c r="B61" s="27"/>
      <c r="C61" s="14"/>
      <c r="D61" s="23"/>
      <c r="E61" s="23"/>
      <c r="F61" s="23"/>
      <c r="G61" s="8" t="s">
        <v>1105</v>
      </c>
      <c r="H61" s="8" t="s">
        <v>158</v>
      </c>
      <c r="I61" s="21"/>
      <c r="J61" s="21"/>
      <c r="K61" s="21"/>
      <c r="L61" s="23"/>
      <c r="M61" s="23"/>
      <c r="N61" s="23"/>
      <c r="O61" s="25"/>
    </row>
    <row r="62" spans="2:15" ht="17.25" thickBot="1" x14ac:dyDescent="0.35">
      <c r="B62" s="4"/>
      <c r="C62" s="4"/>
      <c r="D62" s="5" t="s">
        <v>1042</v>
      </c>
      <c r="E62" s="11">
        <v>2202861</v>
      </c>
      <c r="F62" s="11">
        <v>1338587</v>
      </c>
      <c r="G62" s="12">
        <v>427956</v>
      </c>
      <c r="H62" s="12">
        <v>878556</v>
      </c>
      <c r="I62" s="13"/>
      <c r="J62" s="13"/>
      <c r="K62" s="13"/>
      <c r="L62" s="11">
        <v>1306512</v>
      </c>
      <c r="M62" s="11">
        <v>32075</v>
      </c>
      <c r="N62" s="11">
        <v>864274</v>
      </c>
      <c r="O62" s="10">
        <v>100</v>
      </c>
    </row>
    <row r="63" spans="2:15" ht="17.25" thickBot="1" x14ac:dyDescent="0.35">
      <c r="B63" s="14"/>
      <c r="C63" s="14"/>
      <c r="D63" s="15"/>
      <c r="E63" s="13"/>
      <c r="F63" s="13"/>
      <c r="G63" s="13">
        <v>32.75</v>
      </c>
      <c r="H63" s="13">
        <v>67.239999999999995</v>
      </c>
      <c r="I63" s="13"/>
      <c r="J63" s="13"/>
      <c r="K63" s="13"/>
      <c r="L63" s="13"/>
      <c r="M63" s="13"/>
      <c r="N63" s="13"/>
      <c r="O63" s="16"/>
    </row>
    <row r="64" spans="2:15" ht="33" customHeight="1" x14ac:dyDescent="0.3">
      <c r="B64" s="26" t="s">
        <v>1050</v>
      </c>
      <c r="C64" s="18" t="str">
        <f t="shared" ref="C64" si="9">INDEX(G64:N64,1,MATCH(MAX(G67:O67), G67:O67, 0))</f>
        <v>국민의힘</v>
      </c>
      <c r="D64" s="22"/>
      <c r="E64" s="22"/>
      <c r="F64" s="22"/>
      <c r="G64" s="7" t="s">
        <v>10</v>
      </c>
      <c r="H64" s="7" t="s">
        <v>12</v>
      </c>
      <c r="I64" s="20"/>
      <c r="J64" s="20"/>
      <c r="K64" s="20"/>
      <c r="L64" s="22" t="s">
        <v>16</v>
      </c>
      <c r="M64" s="22"/>
      <c r="N64" s="22"/>
      <c r="O64" s="24"/>
    </row>
    <row r="65" spans="2:15" ht="17.25" thickBot="1" x14ac:dyDescent="0.35">
      <c r="B65" s="27"/>
      <c r="C65" s="14"/>
      <c r="D65" s="23"/>
      <c r="E65" s="23"/>
      <c r="F65" s="23"/>
      <c r="G65" s="8" t="s">
        <v>1106</v>
      </c>
      <c r="H65" s="8" t="s">
        <v>1051</v>
      </c>
      <c r="I65" s="21"/>
      <c r="J65" s="21"/>
      <c r="K65" s="21"/>
      <c r="L65" s="23"/>
      <c r="M65" s="23"/>
      <c r="N65" s="23"/>
      <c r="O65" s="25"/>
    </row>
    <row r="66" spans="2:15" ht="17.25" thickBot="1" x14ac:dyDescent="0.35">
      <c r="B66" s="4"/>
      <c r="C66" s="4"/>
      <c r="D66" s="5" t="s">
        <v>1050</v>
      </c>
      <c r="E66" s="11">
        <v>2773061</v>
      </c>
      <c r="F66" s="11">
        <v>1791834</v>
      </c>
      <c r="G66" s="12">
        <v>852175</v>
      </c>
      <c r="H66" s="12">
        <v>897060</v>
      </c>
      <c r="I66" s="13"/>
      <c r="J66" s="13"/>
      <c r="K66" s="13"/>
      <c r="L66" s="11">
        <v>1749235</v>
      </c>
      <c r="M66" s="11">
        <v>42599</v>
      </c>
      <c r="N66" s="11">
        <v>981227</v>
      </c>
      <c r="O66" s="10">
        <v>99.98</v>
      </c>
    </row>
    <row r="67" spans="2:15" ht="17.25" thickBot="1" x14ac:dyDescent="0.35">
      <c r="B67" s="14"/>
      <c r="C67" s="14"/>
      <c r="D67" s="15"/>
      <c r="E67" s="13"/>
      <c r="F67" s="13"/>
      <c r="G67" s="13">
        <v>48.71</v>
      </c>
      <c r="H67" s="13">
        <v>51.28</v>
      </c>
      <c r="I67" s="13"/>
      <c r="J67" s="13"/>
      <c r="K67" s="13"/>
      <c r="L67" s="13"/>
      <c r="M67" s="13"/>
      <c r="N67" s="13"/>
      <c r="O67" s="16"/>
    </row>
    <row r="68" spans="2:15" ht="33" x14ac:dyDescent="0.3">
      <c r="B68" s="26" t="s">
        <v>1057</v>
      </c>
      <c r="C68" s="18" t="str">
        <f t="shared" ref="C68" si="10">INDEX(G68:N68,1,MATCH(MAX(G71:O71), G71:O71, 0))</f>
        <v>더불어민주당</v>
      </c>
      <c r="D68" s="22"/>
      <c r="E68" s="22"/>
      <c r="F68" s="22"/>
      <c r="G68" s="7" t="s">
        <v>10</v>
      </c>
      <c r="H68" s="7" t="s">
        <v>12</v>
      </c>
      <c r="I68" s="7" t="s">
        <v>14</v>
      </c>
      <c r="J68" s="20"/>
      <c r="K68" s="20"/>
      <c r="L68" s="22" t="s">
        <v>16</v>
      </c>
      <c r="M68" s="22"/>
      <c r="N68" s="22"/>
      <c r="O68" s="24"/>
    </row>
    <row r="69" spans="2:15" ht="17.25" thickBot="1" x14ac:dyDescent="0.35">
      <c r="B69" s="27"/>
      <c r="C69" s="14"/>
      <c r="D69" s="23"/>
      <c r="E69" s="23"/>
      <c r="F69" s="23"/>
      <c r="G69" s="8" t="s">
        <v>1107</v>
      </c>
      <c r="H69" s="8" t="s">
        <v>1108</v>
      </c>
      <c r="I69" s="8" t="s">
        <v>1109</v>
      </c>
      <c r="J69" s="21"/>
      <c r="K69" s="21"/>
      <c r="L69" s="23"/>
      <c r="M69" s="23"/>
      <c r="N69" s="23"/>
      <c r="O69" s="25"/>
    </row>
    <row r="70" spans="2:15" ht="33.75" thickBot="1" x14ac:dyDescent="0.35">
      <c r="B70" s="4"/>
      <c r="C70" s="4"/>
      <c r="D70" s="5" t="s">
        <v>1057</v>
      </c>
      <c r="E70" s="11">
        <v>565350</v>
      </c>
      <c r="F70" s="11">
        <v>318992</v>
      </c>
      <c r="G70" s="12">
        <v>197897</v>
      </c>
      <c r="H70" s="12">
        <v>105251</v>
      </c>
      <c r="I70" s="12">
        <v>10416</v>
      </c>
      <c r="J70" s="13"/>
      <c r="K70" s="13"/>
      <c r="L70" s="11">
        <v>313564</v>
      </c>
      <c r="M70" s="11">
        <v>5428</v>
      </c>
      <c r="N70" s="11">
        <v>246358</v>
      </c>
      <c r="O70" s="10">
        <v>100</v>
      </c>
    </row>
    <row r="71" spans="2:15" ht="17.25" thickBot="1" x14ac:dyDescent="0.35">
      <c r="B71" s="14"/>
      <c r="C71" s="14"/>
      <c r="D71" s="15"/>
      <c r="E71" s="13"/>
      <c r="F71" s="13"/>
      <c r="G71" s="13">
        <v>63.11</v>
      </c>
      <c r="H71" s="13">
        <v>33.56</v>
      </c>
      <c r="I71" s="13">
        <v>3.32</v>
      </c>
      <c r="J71" s="13"/>
      <c r="K71" s="13"/>
      <c r="L71" s="13"/>
      <c r="M71" s="13"/>
      <c r="N71" s="13"/>
      <c r="O71" s="1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FCF7-D3FF-4DA0-948F-DF8B247C6094}">
  <dimension ref="B2:N103"/>
  <sheetViews>
    <sheetView workbookViewId="0">
      <selection activeCell="C4" sqref="C4"/>
    </sheetView>
  </sheetViews>
  <sheetFormatPr defaultRowHeight="16.5" x14ac:dyDescent="0.3"/>
  <cols>
    <col min="3" max="3" width="13.5" customWidth="1"/>
    <col min="7" max="10" width="13.5" customWidth="1"/>
  </cols>
  <sheetData>
    <row r="2" spans="2:14" ht="17.25" thickBot="1" x14ac:dyDescent="0.35">
      <c r="B2" s="33"/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4"/>
      <c r="L2" s="2" t="s">
        <v>5</v>
      </c>
      <c r="M2" s="35" t="s">
        <v>6</v>
      </c>
      <c r="N2" s="28" t="s">
        <v>7</v>
      </c>
    </row>
    <row r="3" spans="2:14" ht="17.25" customHeight="1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1"/>
      <c r="K3" s="32"/>
      <c r="L3" s="3" t="s">
        <v>3</v>
      </c>
      <c r="M3" s="36"/>
      <c r="N3" s="29"/>
    </row>
    <row r="4" spans="2:14" ht="33" customHeight="1" x14ac:dyDescent="0.3">
      <c r="B4" s="26" t="s">
        <v>835</v>
      </c>
      <c r="C4" s="18" t="str">
        <f>INDEX(G4:N4,1,MATCH(MAX(G7:O7), G7:O7, 0))</f>
        <v>더불어민주당</v>
      </c>
      <c r="D4" s="22"/>
      <c r="E4" s="22"/>
      <c r="F4" s="22"/>
      <c r="G4" s="7" t="s">
        <v>10</v>
      </c>
      <c r="H4" s="7" t="s">
        <v>12</v>
      </c>
      <c r="I4" s="20"/>
      <c r="J4" s="20"/>
      <c r="K4" s="22" t="s">
        <v>16</v>
      </c>
      <c r="L4" s="22"/>
      <c r="M4" s="22"/>
      <c r="N4" s="24"/>
    </row>
    <row r="5" spans="2:14" ht="17.25" thickBot="1" x14ac:dyDescent="0.35">
      <c r="B5" s="27"/>
      <c r="C5" s="14"/>
      <c r="D5" s="23"/>
      <c r="E5" s="23"/>
      <c r="F5" s="23"/>
      <c r="G5" s="8" t="s">
        <v>836</v>
      </c>
      <c r="H5" s="8" t="s">
        <v>837</v>
      </c>
      <c r="I5" s="21"/>
      <c r="J5" s="21"/>
      <c r="K5" s="23"/>
      <c r="L5" s="23"/>
      <c r="M5" s="23"/>
      <c r="N5" s="25"/>
    </row>
    <row r="6" spans="2:14" ht="17.25" thickBot="1" x14ac:dyDescent="0.35">
      <c r="B6" s="4"/>
      <c r="C6" s="4"/>
      <c r="D6" s="5" t="s">
        <v>835</v>
      </c>
      <c r="E6" s="11">
        <v>125290</v>
      </c>
      <c r="F6" s="11">
        <v>79675</v>
      </c>
      <c r="G6" s="12">
        <v>41208</v>
      </c>
      <c r="H6" s="12">
        <v>37249</v>
      </c>
      <c r="I6" s="13"/>
      <c r="J6" s="13"/>
      <c r="K6" s="11">
        <v>78457</v>
      </c>
      <c r="L6" s="11">
        <v>1218</v>
      </c>
      <c r="M6" s="11">
        <v>45615</v>
      </c>
      <c r="N6" s="10">
        <v>100</v>
      </c>
    </row>
    <row r="7" spans="2:14" ht="17.25" thickBot="1" x14ac:dyDescent="0.35">
      <c r="B7" s="14"/>
      <c r="C7" s="14"/>
      <c r="D7" s="15"/>
      <c r="E7" s="13"/>
      <c r="F7" s="13"/>
      <c r="G7" s="13">
        <v>52.52</v>
      </c>
      <c r="H7" s="13">
        <v>47.47</v>
      </c>
      <c r="I7" s="13"/>
      <c r="J7" s="13"/>
      <c r="K7" s="13"/>
      <c r="L7" s="13"/>
      <c r="M7" s="13"/>
      <c r="N7" s="16"/>
    </row>
    <row r="8" spans="2:14" ht="33" customHeight="1" x14ac:dyDescent="0.3">
      <c r="B8" s="26" t="s">
        <v>682</v>
      </c>
      <c r="C8" s="18" t="str">
        <f t="shared" ref="C8" si="0">INDEX(G8:N8,1,MATCH(MAX(G11:O11), G11:O11, 0))</f>
        <v>국민의힘</v>
      </c>
      <c r="D8" s="22"/>
      <c r="E8" s="22"/>
      <c r="F8" s="22"/>
      <c r="G8" s="7" t="s">
        <v>10</v>
      </c>
      <c r="H8" s="7" t="s">
        <v>12</v>
      </c>
      <c r="I8" s="7" t="s">
        <v>24</v>
      </c>
      <c r="J8" s="20"/>
      <c r="K8" s="22" t="s">
        <v>16</v>
      </c>
      <c r="L8" s="22"/>
      <c r="M8" s="22"/>
      <c r="N8" s="24"/>
    </row>
    <row r="9" spans="2:14" ht="17.25" thickBot="1" x14ac:dyDescent="0.35">
      <c r="B9" s="27"/>
      <c r="C9" s="14"/>
      <c r="D9" s="23"/>
      <c r="E9" s="23"/>
      <c r="F9" s="23"/>
      <c r="G9" s="8" t="s">
        <v>838</v>
      </c>
      <c r="H9" s="8" t="s">
        <v>839</v>
      </c>
      <c r="I9" s="8" t="s">
        <v>840</v>
      </c>
      <c r="J9" s="21"/>
      <c r="K9" s="23"/>
      <c r="L9" s="23"/>
      <c r="M9" s="23"/>
      <c r="N9" s="25"/>
    </row>
    <row r="10" spans="2:14" ht="17.25" thickBot="1" x14ac:dyDescent="0.35">
      <c r="B10" s="4"/>
      <c r="C10" s="4"/>
      <c r="D10" s="5" t="s">
        <v>682</v>
      </c>
      <c r="E10" s="11">
        <v>109510</v>
      </c>
      <c r="F10" s="11">
        <v>70277</v>
      </c>
      <c r="G10" s="12">
        <v>31423</v>
      </c>
      <c r="H10" s="12">
        <v>35610</v>
      </c>
      <c r="I10" s="12">
        <v>2207</v>
      </c>
      <c r="J10" s="13"/>
      <c r="K10" s="11">
        <v>69240</v>
      </c>
      <c r="L10" s="11">
        <v>1037</v>
      </c>
      <c r="M10" s="11">
        <v>39233</v>
      </c>
      <c r="N10" s="10">
        <v>100</v>
      </c>
    </row>
    <row r="11" spans="2:14" ht="17.25" thickBot="1" x14ac:dyDescent="0.35">
      <c r="B11" s="14"/>
      <c r="C11" s="14"/>
      <c r="D11" s="15"/>
      <c r="E11" s="13"/>
      <c r="F11" s="13"/>
      <c r="G11" s="13">
        <v>45.38</v>
      </c>
      <c r="H11" s="13">
        <v>51.42</v>
      </c>
      <c r="I11" s="13">
        <v>3.18</v>
      </c>
      <c r="J11" s="13"/>
      <c r="K11" s="13"/>
      <c r="L11" s="13"/>
      <c r="M11" s="13"/>
      <c r="N11" s="16"/>
    </row>
    <row r="12" spans="2:14" ht="33" customHeight="1" x14ac:dyDescent="0.3">
      <c r="B12" s="26" t="s">
        <v>841</v>
      </c>
      <c r="C12" s="18" t="str">
        <f t="shared" ref="C12" si="1">INDEX(G12:N12,1,MATCH(MAX(G15:O15), G15:O15, 0))</f>
        <v>국민의힘</v>
      </c>
      <c r="D12" s="22"/>
      <c r="E12" s="22"/>
      <c r="F12" s="22"/>
      <c r="G12" s="7" t="s">
        <v>10</v>
      </c>
      <c r="H12" s="7" t="s">
        <v>12</v>
      </c>
      <c r="I12" s="7" t="s">
        <v>24</v>
      </c>
      <c r="J12" s="20"/>
      <c r="K12" s="22" t="s">
        <v>16</v>
      </c>
      <c r="L12" s="22"/>
      <c r="M12" s="22"/>
      <c r="N12" s="24"/>
    </row>
    <row r="13" spans="2:14" ht="17.25" thickBot="1" x14ac:dyDescent="0.35">
      <c r="B13" s="27"/>
      <c r="C13" s="14"/>
      <c r="D13" s="23"/>
      <c r="E13" s="23"/>
      <c r="F13" s="23"/>
      <c r="G13" s="8" t="s">
        <v>842</v>
      </c>
      <c r="H13" s="8" t="s">
        <v>843</v>
      </c>
      <c r="I13" s="8" t="s">
        <v>844</v>
      </c>
      <c r="J13" s="21"/>
      <c r="K13" s="23"/>
      <c r="L13" s="23"/>
      <c r="M13" s="23"/>
      <c r="N13" s="25"/>
    </row>
    <row r="14" spans="2:14" ht="17.25" thickBot="1" x14ac:dyDescent="0.35">
      <c r="B14" s="4"/>
      <c r="C14" s="4"/>
      <c r="D14" s="5" t="s">
        <v>841</v>
      </c>
      <c r="E14" s="11">
        <v>181207</v>
      </c>
      <c r="F14" s="11">
        <v>114661</v>
      </c>
      <c r="G14" s="12">
        <v>52126</v>
      </c>
      <c r="H14" s="12">
        <v>59298</v>
      </c>
      <c r="I14" s="12">
        <v>1923</v>
      </c>
      <c r="J14" s="13"/>
      <c r="K14" s="11">
        <v>113347</v>
      </c>
      <c r="L14" s="11">
        <v>1314</v>
      </c>
      <c r="M14" s="11">
        <v>66546</v>
      </c>
      <c r="N14" s="10">
        <v>100</v>
      </c>
    </row>
    <row r="15" spans="2:14" ht="17.25" thickBot="1" x14ac:dyDescent="0.35">
      <c r="B15" s="14"/>
      <c r="C15" s="14"/>
      <c r="D15" s="15"/>
      <c r="E15" s="13"/>
      <c r="F15" s="13"/>
      <c r="G15" s="13">
        <v>45.98</v>
      </c>
      <c r="H15" s="13">
        <v>52.31</v>
      </c>
      <c r="I15" s="13">
        <v>1.69</v>
      </c>
      <c r="J15" s="13"/>
      <c r="K15" s="13"/>
      <c r="L15" s="13"/>
      <c r="M15" s="13"/>
      <c r="N15" s="16"/>
    </row>
    <row r="16" spans="2:14" ht="33" customHeight="1" x14ac:dyDescent="0.3">
      <c r="B16" s="26" t="s">
        <v>845</v>
      </c>
      <c r="C16" s="18" t="str">
        <f t="shared" ref="C16" si="2">INDEX(G16:N16,1,MATCH(MAX(G19:O19), G19:O19, 0))</f>
        <v>더불어민주당</v>
      </c>
      <c r="D16" s="22"/>
      <c r="E16" s="22"/>
      <c r="F16" s="22"/>
      <c r="G16" s="7" t="s">
        <v>10</v>
      </c>
      <c r="H16" s="7" t="s">
        <v>12</v>
      </c>
      <c r="I16" s="7" t="s">
        <v>24</v>
      </c>
      <c r="J16" s="20"/>
      <c r="K16" s="22" t="s">
        <v>16</v>
      </c>
      <c r="L16" s="22"/>
      <c r="M16" s="22"/>
      <c r="N16" s="24"/>
    </row>
    <row r="17" spans="2:14" ht="17.25" thickBot="1" x14ac:dyDescent="0.35">
      <c r="B17" s="27"/>
      <c r="C17" s="14"/>
      <c r="D17" s="23"/>
      <c r="E17" s="23"/>
      <c r="F17" s="23"/>
      <c r="G17" s="8" t="s">
        <v>846</v>
      </c>
      <c r="H17" s="8" t="s">
        <v>847</v>
      </c>
      <c r="I17" s="8" t="s">
        <v>848</v>
      </c>
      <c r="J17" s="21"/>
      <c r="K17" s="23"/>
      <c r="L17" s="23"/>
      <c r="M17" s="23"/>
      <c r="N17" s="25"/>
    </row>
    <row r="18" spans="2:14" ht="17.25" thickBot="1" x14ac:dyDescent="0.35">
      <c r="B18" s="4"/>
      <c r="C18" s="4"/>
      <c r="D18" s="5" t="s">
        <v>845</v>
      </c>
      <c r="E18" s="11">
        <v>246899</v>
      </c>
      <c r="F18" s="11">
        <v>163448</v>
      </c>
      <c r="G18" s="12">
        <v>86103</v>
      </c>
      <c r="H18" s="12">
        <v>71325</v>
      </c>
      <c r="I18" s="12">
        <v>3571</v>
      </c>
      <c r="J18" s="13"/>
      <c r="K18" s="11">
        <v>160999</v>
      </c>
      <c r="L18" s="11">
        <v>2449</v>
      </c>
      <c r="M18" s="11">
        <v>83451</v>
      </c>
      <c r="N18" s="10">
        <v>100</v>
      </c>
    </row>
    <row r="19" spans="2:14" ht="17.25" thickBot="1" x14ac:dyDescent="0.35">
      <c r="B19" s="14"/>
      <c r="C19" s="14"/>
      <c r="D19" s="15"/>
      <c r="E19" s="13"/>
      <c r="F19" s="13"/>
      <c r="G19" s="13">
        <v>53.48</v>
      </c>
      <c r="H19" s="13">
        <v>44.3</v>
      </c>
      <c r="I19" s="13">
        <v>2.21</v>
      </c>
      <c r="J19" s="13"/>
      <c r="K19" s="13"/>
      <c r="L19" s="13"/>
      <c r="M19" s="13"/>
      <c r="N19" s="16"/>
    </row>
    <row r="20" spans="2:14" ht="33" customHeight="1" x14ac:dyDescent="0.3">
      <c r="B20" s="26" t="s">
        <v>849</v>
      </c>
      <c r="C20" s="18" t="str">
        <f t="shared" ref="C20" si="3">INDEX(G20:N20,1,MATCH(MAX(G23:O23), G23:O23, 0))</f>
        <v>국민의힘</v>
      </c>
      <c r="D20" s="22"/>
      <c r="E20" s="22"/>
      <c r="F20" s="22"/>
      <c r="G20" s="7" t="s">
        <v>10</v>
      </c>
      <c r="H20" s="7" t="s">
        <v>12</v>
      </c>
      <c r="I20" s="20"/>
      <c r="J20" s="20"/>
      <c r="K20" s="22" t="s">
        <v>16</v>
      </c>
      <c r="L20" s="22"/>
      <c r="M20" s="22"/>
      <c r="N20" s="24"/>
    </row>
    <row r="21" spans="2:14" ht="17.25" thickBot="1" x14ac:dyDescent="0.35">
      <c r="B21" s="27"/>
      <c r="C21" s="14"/>
      <c r="D21" s="23"/>
      <c r="E21" s="23"/>
      <c r="F21" s="23"/>
      <c r="G21" s="8" t="s">
        <v>850</v>
      </c>
      <c r="H21" s="8" t="s">
        <v>671</v>
      </c>
      <c r="I21" s="21"/>
      <c r="J21" s="21"/>
      <c r="K21" s="23"/>
      <c r="L21" s="23"/>
      <c r="M21" s="23"/>
      <c r="N21" s="25"/>
    </row>
    <row r="22" spans="2:14" ht="17.25" thickBot="1" x14ac:dyDescent="0.35">
      <c r="B22" s="4"/>
      <c r="C22" s="4"/>
      <c r="D22" s="5" t="s">
        <v>849</v>
      </c>
      <c r="E22" s="11">
        <v>301915</v>
      </c>
      <c r="F22" s="11">
        <v>190814</v>
      </c>
      <c r="G22" s="12">
        <v>89452</v>
      </c>
      <c r="H22" s="12">
        <v>98640</v>
      </c>
      <c r="I22" s="13"/>
      <c r="J22" s="13"/>
      <c r="K22" s="11">
        <v>188092</v>
      </c>
      <c r="L22" s="11">
        <v>2722</v>
      </c>
      <c r="M22" s="11">
        <v>111101</v>
      </c>
      <c r="N22" s="10">
        <v>100</v>
      </c>
    </row>
    <row r="23" spans="2:14" ht="17.25" thickBot="1" x14ac:dyDescent="0.35">
      <c r="B23" s="14"/>
      <c r="C23" s="14"/>
      <c r="D23" s="15"/>
      <c r="E23" s="13"/>
      <c r="F23" s="13"/>
      <c r="G23" s="13">
        <v>47.55</v>
      </c>
      <c r="H23" s="13">
        <v>52.44</v>
      </c>
      <c r="I23" s="13"/>
      <c r="J23" s="13"/>
      <c r="K23" s="13"/>
      <c r="L23" s="13"/>
      <c r="M23" s="13"/>
      <c r="N23" s="16"/>
    </row>
    <row r="24" spans="2:14" ht="33" customHeight="1" x14ac:dyDescent="0.3">
      <c r="B24" s="26" t="s">
        <v>851</v>
      </c>
      <c r="C24" s="18" t="str">
        <f t="shared" ref="C24" si="4">INDEX(G24:N24,1,MATCH(MAX(G27:O27), G27:O27, 0))</f>
        <v>더불어민주당</v>
      </c>
      <c r="D24" s="22"/>
      <c r="E24" s="22"/>
      <c r="F24" s="22"/>
      <c r="G24" s="7" t="s">
        <v>10</v>
      </c>
      <c r="H24" s="7" t="s">
        <v>12</v>
      </c>
      <c r="I24" s="20"/>
      <c r="J24" s="20"/>
      <c r="K24" s="22" t="s">
        <v>16</v>
      </c>
      <c r="L24" s="22"/>
      <c r="M24" s="22"/>
      <c r="N24" s="24"/>
    </row>
    <row r="25" spans="2:14" ht="17.25" thickBot="1" x14ac:dyDescent="0.35">
      <c r="B25" s="27"/>
      <c r="C25" s="14"/>
      <c r="D25" s="23"/>
      <c r="E25" s="23"/>
      <c r="F25" s="23"/>
      <c r="G25" s="8" t="s">
        <v>852</v>
      </c>
      <c r="H25" s="8" t="s">
        <v>853</v>
      </c>
      <c r="I25" s="21"/>
      <c r="J25" s="21"/>
      <c r="K25" s="23"/>
      <c r="L25" s="23"/>
      <c r="M25" s="23"/>
      <c r="N25" s="25"/>
    </row>
    <row r="26" spans="2:14" ht="17.25" thickBot="1" x14ac:dyDescent="0.35">
      <c r="B26" s="4"/>
      <c r="C26" s="4"/>
      <c r="D26" s="5" t="s">
        <v>851</v>
      </c>
      <c r="E26" s="11">
        <v>317743</v>
      </c>
      <c r="F26" s="11">
        <v>203141</v>
      </c>
      <c r="G26" s="12">
        <v>105231</v>
      </c>
      <c r="H26" s="12">
        <v>94534</v>
      </c>
      <c r="I26" s="13"/>
      <c r="J26" s="13"/>
      <c r="K26" s="11">
        <v>199765</v>
      </c>
      <c r="L26" s="11">
        <v>3376</v>
      </c>
      <c r="M26" s="11">
        <v>114602</v>
      </c>
      <c r="N26" s="10">
        <v>100</v>
      </c>
    </row>
    <row r="27" spans="2:14" ht="17.25" thickBot="1" x14ac:dyDescent="0.35">
      <c r="B27" s="14"/>
      <c r="C27" s="14"/>
      <c r="D27" s="15"/>
      <c r="E27" s="13"/>
      <c r="F27" s="13"/>
      <c r="G27" s="13">
        <v>52.67</v>
      </c>
      <c r="H27" s="13">
        <v>47.32</v>
      </c>
      <c r="I27" s="13"/>
      <c r="J27" s="13"/>
      <c r="K27" s="13"/>
      <c r="L27" s="13"/>
      <c r="M27" s="13"/>
      <c r="N27" s="16"/>
    </row>
    <row r="28" spans="2:14" ht="33" customHeight="1" x14ac:dyDescent="0.3">
      <c r="B28" s="26" t="s">
        <v>854</v>
      </c>
      <c r="C28" s="18" t="str">
        <f t="shared" ref="C28" si="5">INDEX(G28:N28,1,MATCH(MAX(G31:O31), G31:O31, 0))</f>
        <v>더불어민주당</v>
      </c>
      <c r="D28" s="22"/>
      <c r="E28" s="22"/>
      <c r="F28" s="22"/>
      <c r="G28" s="7" t="s">
        <v>10</v>
      </c>
      <c r="H28" s="7" t="s">
        <v>12</v>
      </c>
      <c r="I28" s="20"/>
      <c r="J28" s="20"/>
      <c r="K28" s="22" t="s">
        <v>16</v>
      </c>
      <c r="L28" s="22"/>
      <c r="M28" s="22"/>
      <c r="N28" s="24"/>
    </row>
    <row r="29" spans="2:14" ht="17.25" thickBot="1" x14ac:dyDescent="0.35">
      <c r="B29" s="27"/>
      <c r="C29" s="14"/>
      <c r="D29" s="23"/>
      <c r="E29" s="23"/>
      <c r="F29" s="23"/>
      <c r="G29" s="8" t="s">
        <v>855</v>
      </c>
      <c r="H29" s="8" t="s">
        <v>856</v>
      </c>
      <c r="I29" s="21"/>
      <c r="J29" s="21"/>
      <c r="K29" s="23"/>
      <c r="L29" s="23"/>
      <c r="M29" s="23"/>
      <c r="N29" s="25"/>
    </row>
    <row r="30" spans="2:14" ht="17.25" thickBot="1" x14ac:dyDescent="0.35">
      <c r="B30" s="4"/>
      <c r="C30" s="4"/>
      <c r="D30" s="5" t="s">
        <v>854</v>
      </c>
      <c r="E30" s="11">
        <v>342996</v>
      </c>
      <c r="F30" s="11">
        <v>209787</v>
      </c>
      <c r="G30" s="12">
        <v>129348</v>
      </c>
      <c r="H30" s="12">
        <v>77364</v>
      </c>
      <c r="I30" s="13"/>
      <c r="J30" s="13"/>
      <c r="K30" s="11">
        <v>206712</v>
      </c>
      <c r="L30" s="11">
        <v>3075</v>
      </c>
      <c r="M30" s="11">
        <v>133209</v>
      </c>
      <c r="N30" s="10">
        <v>100</v>
      </c>
    </row>
    <row r="31" spans="2:14" ht="17.25" thickBot="1" x14ac:dyDescent="0.35">
      <c r="B31" s="14"/>
      <c r="C31" s="14"/>
      <c r="D31" s="15"/>
      <c r="E31" s="13"/>
      <c r="F31" s="13"/>
      <c r="G31" s="13">
        <v>62.57</v>
      </c>
      <c r="H31" s="13">
        <v>37.42</v>
      </c>
      <c r="I31" s="13"/>
      <c r="J31" s="13"/>
      <c r="K31" s="13"/>
      <c r="L31" s="13"/>
      <c r="M31" s="13"/>
      <c r="N31" s="16"/>
    </row>
    <row r="32" spans="2:14" ht="33" customHeight="1" x14ac:dyDescent="0.3">
      <c r="B32" s="26" t="s">
        <v>857</v>
      </c>
      <c r="C32" s="18" t="str">
        <f t="shared" ref="C32" si="6">INDEX(G32:N32,1,MATCH(MAX(G35:O35), G35:O35, 0))</f>
        <v>더불어민주당</v>
      </c>
      <c r="D32" s="22"/>
      <c r="E32" s="22"/>
      <c r="F32" s="22"/>
      <c r="G32" s="7" t="s">
        <v>10</v>
      </c>
      <c r="H32" s="7" t="s">
        <v>12</v>
      </c>
      <c r="I32" s="7" t="s">
        <v>37</v>
      </c>
      <c r="J32" s="20"/>
      <c r="K32" s="22" t="s">
        <v>16</v>
      </c>
      <c r="L32" s="22"/>
      <c r="M32" s="22"/>
      <c r="N32" s="24"/>
    </row>
    <row r="33" spans="2:14" ht="17.25" thickBot="1" x14ac:dyDescent="0.35">
      <c r="B33" s="27"/>
      <c r="C33" s="14"/>
      <c r="D33" s="23"/>
      <c r="E33" s="23"/>
      <c r="F33" s="23"/>
      <c r="G33" s="8" t="s">
        <v>858</v>
      </c>
      <c r="H33" s="8" t="s">
        <v>859</v>
      </c>
      <c r="I33" s="8" t="s">
        <v>860</v>
      </c>
      <c r="J33" s="21"/>
      <c r="K33" s="23"/>
      <c r="L33" s="23"/>
      <c r="M33" s="23"/>
      <c r="N33" s="25"/>
    </row>
    <row r="34" spans="2:14" ht="17.25" thickBot="1" x14ac:dyDescent="0.35">
      <c r="B34" s="4"/>
      <c r="C34" s="4"/>
      <c r="D34" s="5" t="s">
        <v>857</v>
      </c>
      <c r="E34" s="11">
        <v>376276</v>
      </c>
      <c r="F34" s="11">
        <v>240274</v>
      </c>
      <c r="G34" s="12">
        <v>139093</v>
      </c>
      <c r="H34" s="12">
        <v>92041</v>
      </c>
      <c r="I34" s="12">
        <v>5870</v>
      </c>
      <c r="J34" s="13"/>
      <c r="K34" s="11">
        <v>237004</v>
      </c>
      <c r="L34" s="11">
        <v>3270</v>
      </c>
      <c r="M34" s="11">
        <v>136002</v>
      </c>
      <c r="N34" s="10">
        <v>100</v>
      </c>
    </row>
    <row r="35" spans="2:14" ht="17.25" thickBot="1" x14ac:dyDescent="0.35">
      <c r="B35" s="14"/>
      <c r="C35" s="14"/>
      <c r="D35" s="15"/>
      <c r="E35" s="13"/>
      <c r="F35" s="13"/>
      <c r="G35" s="13">
        <v>58.68</v>
      </c>
      <c r="H35" s="13">
        <v>38.83</v>
      </c>
      <c r="I35" s="13">
        <v>2.4700000000000002</v>
      </c>
      <c r="J35" s="13"/>
      <c r="K35" s="13"/>
      <c r="L35" s="13"/>
      <c r="M35" s="13"/>
      <c r="N35" s="16"/>
    </row>
    <row r="36" spans="2:14" ht="33" customHeight="1" x14ac:dyDescent="0.3">
      <c r="B36" s="26" t="s">
        <v>861</v>
      </c>
      <c r="C36" s="18" t="str">
        <f t="shared" ref="C36" si="7">INDEX(G36:N36,1,MATCH(MAX(G39:O39), G39:O39, 0))</f>
        <v>더불어민주당</v>
      </c>
      <c r="D36" s="22"/>
      <c r="E36" s="22"/>
      <c r="F36" s="22"/>
      <c r="G36" s="7" t="s">
        <v>10</v>
      </c>
      <c r="H36" s="7" t="s">
        <v>12</v>
      </c>
      <c r="I36" s="7" t="s">
        <v>692</v>
      </c>
      <c r="J36" s="7" t="s">
        <v>14</v>
      </c>
      <c r="K36" s="22" t="s">
        <v>16</v>
      </c>
      <c r="L36" s="22"/>
      <c r="M36" s="22"/>
      <c r="N36" s="24"/>
    </row>
    <row r="37" spans="2:14" ht="17.25" thickBot="1" x14ac:dyDescent="0.35">
      <c r="B37" s="27"/>
      <c r="C37" s="14"/>
      <c r="D37" s="23"/>
      <c r="E37" s="23"/>
      <c r="F37" s="23"/>
      <c r="G37" s="8" t="s">
        <v>862</v>
      </c>
      <c r="H37" s="8" t="s">
        <v>863</v>
      </c>
      <c r="I37" s="8" t="s">
        <v>864</v>
      </c>
      <c r="J37" s="8" t="s">
        <v>865</v>
      </c>
      <c r="K37" s="23"/>
      <c r="L37" s="23"/>
      <c r="M37" s="23"/>
      <c r="N37" s="25"/>
    </row>
    <row r="38" spans="2:14" ht="17.25" thickBot="1" x14ac:dyDescent="0.35">
      <c r="B38" s="4"/>
      <c r="C38" s="4"/>
      <c r="D38" s="5" t="s">
        <v>861</v>
      </c>
      <c r="E38" s="11">
        <v>256006</v>
      </c>
      <c r="F38" s="11">
        <v>153012</v>
      </c>
      <c r="G38" s="12">
        <v>84924</v>
      </c>
      <c r="H38" s="12">
        <v>60713</v>
      </c>
      <c r="I38" s="12">
        <v>2435</v>
      </c>
      <c r="J38" s="12">
        <v>1962</v>
      </c>
      <c r="K38" s="11">
        <v>150034</v>
      </c>
      <c r="L38" s="11">
        <v>2978</v>
      </c>
      <c r="M38" s="11">
        <v>102994</v>
      </c>
      <c r="N38" s="10">
        <v>100</v>
      </c>
    </row>
    <row r="39" spans="2:14" ht="17.25" thickBot="1" x14ac:dyDescent="0.35">
      <c r="B39" s="14"/>
      <c r="C39" s="14"/>
      <c r="D39" s="15"/>
      <c r="E39" s="13"/>
      <c r="F39" s="13"/>
      <c r="G39" s="13">
        <v>56.6</v>
      </c>
      <c r="H39" s="13">
        <v>40.46</v>
      </c>
      <c r="I39" s="13">
        <v>1.62</v>
      </c>
      <c r="J39" s="13">
        <v>1.3</v>
      </c>
      <c r="K39" s="13"/>
      <c r="L39" s="13"/>
      <c r="M39" s="13"/>
      <c r="N39" s="16"/>
    </row>
    <row r="40" spans="2:14" ht="33" customHeight="1" x14ac:dyDescent="0.3">
      <c r="B40" s="26" t="s">
        <v>866</v>
      </c>
      <c r="C40" s="18" t="str">
        <f t="shared" ref="C40" si="8">INDEX(G40:N40,1,MATCH(MAX(G43:O43), G43:O43, 0))</f>
        <v>더불어민주당</v>
      </c>
      <c r="D40" s="22"/>
      <c r="E40" s="22"/>
      <c r="F40" s="22"/>
      <c r="G40" s="7" t="s">
        <v>10</v>
      </c>
      <c r="H40" s="7" t="s">
        <v>12</v>
      </c>
      <c r="I40" s="20"/>
      <c r="J40" s="20"/>
      <c r="K40" s="22" t="s">
        <v>16</v>
      </c>
      <c r="L40" s="22"/>
      <c r="M40" s="22"/>
      <c r="N40" s="24"/>
    </row>
    <row r="41" spans="2:14" ht="17.25" thickBot="1" x14ac:dyDescent="0.35">
      <c r="B41" s="27"/>
      <c r="C41" s="14"/>
      <c r="D41" s="23"/>
      <c r="E41" s="23"/>
      <c r="F41" s="23"/>
      <c r="G41" s="8" t="s">
        <v>867</v>
      </c>
      <c r="H41" s="8" t="s">
        <v>868</v>
      </c>
      <c r="I41" s="21"/>
      <c r="J41" s="21"/>
      <c r="K41" s="23"/>
      <c r="L41" s="23"/>
      <c r="M41" s="23"/>
      <c r="N41" s="25"/>
    </row>
    <row r="42" spans="2:14" ht="17.25" thickBot="1" x14ac:dyDescent="0.35">
      <c r="B42" s="4"/>
      <c r="C42" s="4"/>
      <c r="D42" s="5" t="s">
        <v>866</v>
      </c>
      <c r="E42" s="11">
        <v>271153</v>
      </c>
      <c r="F42" s="11">
        <v>172924</v>
      </c>
      <c r="G42" s="12">
        <v>89126</v>
      </c>
      <c r="H42" s="12">
        <v>81809</v>
      </c>
      <c r="I42" s="13"/>
      <c r="J42" s="13"/>
      <c r="K42" s="11">
        <v>170935</v>
      </c>
      <c r="L42" s="11">
        <v>1989</v>
      </c>
      <c r="M42" s="11">
        <v>98229</v>
      </c>
      <c r="N42" s="10">
        <v>100</v>
      </c>
    </row>
    <row r="43" spans="2:14" ht="17.25" thickBot="1" x14ac:dyDescent="0.35">
      <c r="B43" s="14"/>
      <c r="C43" s="14"/>
      <c r="D43" s="15"/>
      <c r="E43" s="13"/>
      <c r="F43" s="13"/>
      <c r="G43" s="13">
        <v>52.14</v>
      </c>
      <c r="H43" s="13">
        <v>47.85</v>
      </c>
      <c r="I43" s="13"/>
      <c r="J43" s="13"/>
      <c r="K43" s="13"/>
      <c r="L43" s="13"/>
      <c r="M43" s="13"/>
      <c r="N43" s="16"/>
    </row>
    <row r="44" spans="2:14" ht="33" customHeight="1" x14ac:dyDescent="0.3">
      <c r="B44" s="26" t="s">
        <v>869</v>
      </c>
      <c r="C44" s="18" t="str">
        <f t="shared" ref="C44" si="9">INDEX(G44:N44,1,MATCH(MAX(G47:O47), G47:O47, 0))</f>
        <v>더불어민주당</v>
      </c>
      <c r="D44" s="22"/>
      <c r="E44" s="22"/>
      <c r="F44" s="22"/>
      <c r="G44" s="7" t="s">
        <v>10</v>
      </c>
      <c r="H44" s="7" t="s">
        <v>12</v>
      </c>
      <c r="I44" s="20"/>
      <c r="J44" s="20"/>
      <c r="K44" s="22" t="s">
        <v>16</v>
      </c>
      <c r="L44" s="22"/>
      <c r="M44" s="22"/>
      <c r="N44" s="24"/>
    </row>
    <row r="45" spans="2:14" ht="17.25" thickBot="1" x14ac:dyDescent="0.35">
      <c r="B45" s="27"/>
      <c r="C45" s="14"/>
      <c r="D45" s="23"/>
      <c r="E45" s="23"/>
      <c r="F45" s="23"/>
      <c r="G45" s="8" t="s">
        <v>870</v>
      </c>
      <c r="H45" s="8" t="s">
        <v>871</v>
      </c>
      <c r="I45" s="21"/>
      <c r="J45" s="21"/>
      <c r="K45" s="23"/>
      <c r="L45" s="23"/>
      <c r="M45" s="23"/>
      <c r="N45" s="25"/>
    </row>
    <row r="46" spans="2:14" ht="17.25" thickBot="1" x14ac:dyDescent="0.35">
      <c r="B46" s="4"/>
      <c r="C46" s="4"/>
      <c r="D46" s="5" t="s">
        <v>869</v>
      </c>
      <c r="E46" s="11">
        <v>426497</v>
      </c>
      <c r="F46" s="11">
        <v>278954</v>
      </c>
      <c r="G46" s="12">
        <v>164941</v>
      </c>
      <c r="H46" s="12">
        <v>109992</v>
      </c>
      <c r="I46" s="13"/>
      <c r="J46" s="13"/>
      <c r="K46" s="11">
        <v>274933</v>
      </c>
      <c r="L46" s="11">
        <v>4021</v>
      </c>
      <c r="M46" s="11">
        <v>147543</v>
      </c>
      <c r="N46" s="10">
        <v>100</v>
      </c>
    </row>
    <row r="47" spans="2:14" ht="17.25" thickBot="1" x14ac:dyDescent="0.35">
      <c r="B47" s="14"/>
      <c r="C47" s="14"/>
      <c r="D47" s="15"/>
      <c r="E47" s="13"/>
      <c r="F47" s="13"/>
      <c r="G47" s="13">
        <v>59.99</v>
      </c>
      <c r="H47" s="13">
        <v>40</v>
      </c>
      <c r="I47" s="13"/>
      <c r="J47" s="13"/>
      <c r="K47" s="13"/>
      <c r="L47" s="13"/>
      <c r="M47" s="13"/>
      <c r="N47" s="16"/>
    </row>
    <row r="48" spans="2:14" ht="33" customHeight="1" x14ac:dyDescent="0.3">
      <c r="B48" s="26" t="s">
        <v>872</v>
      </c>
      <c r="C48" s="18" t="str">
        <f t="shared" ref="C48" si="10">INDEX(G48:N48,1,MATCH(MAX(G51:O51), G51:O51, 0))</f>
        <v>더불어민주당</v>
      </c>
      <c r="D48" s="22"/>
      <c r="E48" s="22"/>
      <c r="F48" s="22"/>
      <c r="G48" s="7" t="s">
        <v>10</v>
      </c>
      <c r="H48" s="7" t="s">
        <v>12</v>
      </c>
      <c r="I48" s="20"/>
      <c r="J48" s="20"/>
      <c r="K48" s="22" t="s">
        <v>16</v>
      </c>
      <c r="L48" s="22"/>
      <c r="M48" s="22"/>
      <c r="N48" s="24"/>
    </row>
    <row r="49" spans="2:14" ht="17.25" thickBot="1" x14ac:dyDescent="0.35">
      <c r="B49" s="27"/>
      <c r="C49" s="14"/>
      <c r="D49" s="23"/>
      <c r="E49" s="23"/>
      <c r="F49" s="23"/>
      <c r="G49" s="8" t="s">
        <v>873</v>
      </c>
      <c r="H49" s="8" t="s">
        <v>874</v>
      </c>
      <c r="I49" s="21"/>
      <c r="J49" s="21"/>
      <c r="K49" s="23"/>
      <c r="L49" s="23"/>
      <c r="M49" s="23"/>
      <c r="N49" s="25"/>
    </row>
    <row r="50" spans="2:14" ht="17.25" thickBot="1" x14ac:dyDescent="0.35">
      <c r="B50" s="4"/>
      <c r="C50" s="4"/>
      <c r="D50" s="5" t="s">
        <v>872</v>
      </c>
      <c r="E50" s="11">
        <v>408635</v>
      </c>
      <c r="F50" s="11">
        <v>254923</v>
      </c>
      <c r="G50" s="12">
        <v>153576</v>
      </c>
      <c r="H50" s="12">
        <v>97498</v>
      </c>
      <c r="I50" s="13"/>
      <c r="J50" s="13"/>
      <c r="K50" s="11">
        <v>251074</v>
      </c>
      <c r="L50" s="11">
        <v>3849</v>
      </c>
      <c r="M50" s="11">
        <v>153712</v>
      </c>
      <c r="N50" s="10">
        <v>100</v>
      </c>
    </row>
    <row r="51" spans="2:14" ht="17.25" thickBot="1" x14ac:dyDescent="0.35">
      <c r="B51" s="14"/>
      <c r="C51" s="14"/>
      <c r="D51" s="15"/>
      <c r="E51" s="13"/>
      <c r="F51" s="13"/>
      <c r="G51" s="13">
        <v>61.16</v>
      </c>
      <c r="H51" s="13">
        <v>38.83</v>
      </c>
      <c r="I51" s="13"/>
      <c r="J51" s="13"/>
      <c r="K51" s="13"/>
      <c r="L51" s="13"/>
      <c r="M51" s="13"/>
      <c r="N51" s="16"/>
    </row>
    <row r="52" spans="2:14" ht="33" customHeight="1" x14ac:dyDescent="0.3">
      <c r="B52" s="26" t="s">
        <v>875</v>
      </c>
      <c r="C52" s="18" t="str">
        <f t="shared" ref="C52" si="11">INDEX(G52:N52,1,MATCH(MAX(G55:O55), G55:O55, 0))</f>
        <v>더불어민주당</v>
      </c>
      <c r="D52" s="22"/>
      <c r="E52" s="22"/>
      <c r="F52" s="22"/>
      <c r="G52" s="7" t="s">
        <v>10</v>
      </c>
      <c r="H52" s="7" t="s">
        <v>12</v>
      </c>
      <c r="I52" s="20"/>
      <c r="J52" s="20"/>
      <c r="K52" s="22" t="s">
        <v>16</v>
      </c>
      <c r="L52" s="22"/>
      <c r="M52" s="22"/>
      <c r="N52" s="24"/>
    </row>
    <row r="53" spans="2:14" ht="17.25" thickBot="1" x14ac:dyDescent="0.35">
      <c r="B53" s="27"/>
      <c r="C53" s="14"/>
      <c r="D53" s="23"/>
      <c r="E53" s="23"/>
      <c r="F53" s="23"/>
      <c r="G53" s="8" t="s">
        <v>876</v>
      </c>
      <c r="H53" s="8" t="s">
        <v>877</v>
      </c>
      <c r="I53" s="21"/>
      <c r="J53" s="21"/>
      <c r="K53" s="23"/>
      <c r="L53" s="23"/>
      <c r="M53" s="23"/>
      <c r="N53" s="25"/>
    </row>
    <row r="54" spans="2:14" ht="17.25" thickBot="1" x14ac:dyDescent="0.35">
      <c r="B54" s="4"/>
      <c r="C54" s="4"/>
      <c r="D54" s="5" t="s">
        <v>875</v>
      </c>
      <c r="E54" s="11">
        <v>270323</v>
      </c>
      <c r="F54" s="11">
        <v>175282</v>
      </c>
      <c r="G54" s="12">
        <v>89765</v>
      </c>
      <c r="H54" s="12">
        <v>83271</v>
      </c>
      <c r="I54" s="13"/>
      <c r="J54" s="13"/>
      <c r="K54" s="11">
        <v>173036</v>
      </c>
      <c r="L54" s="11">
        <v>2246</v>
      </c>
      <c r="M54" s="11">
        <v>95041</v>
      </c>
      <c r="N54" s="10">
        <v>100</v>
      </c>
    </row>
    <row r="55" spans="2:14" ht="17.25" thickBot="1" x14ac:dyDescent="0.35">
      <c r="B55" s="14"/>
      <c r="C55" s="14"/>
      <c r="D55" s="15"/>
      <c r="E55" s="13"/>
      <c r="F55" s="13"/>
      <c r="G55" s="13">
        <v>51.87</v>
      </c>
      <c r="H55" s="13">
        <v>48.12</v>
      </c>
      <c r="I55" s="13"/>
      <c r="J55" s="13"/>
      <c r="K55" s="13"/>
      <c r="L55" s="13"/>
      <c r="M55" s="13"/>
      <c r="N55" s="16"/>
    </row>
    <row r="56" spans="2:14" ht="33" customHeight="1" x14ac:dyDescent="0.3">
      <c r="B56" s="26" t="s">
        <v>878</v>
      </c>
      <c r="C56" s="18" t="str">
        <f t="shared" ref="C56" si="12">INDEX(G56:N56,1,MATCH(MAX(G59:O59), G59:O59, 0))</f>
        <v>더불어민주당</v>
      </c>
      <c r="D56" s="22"/>
      <c r="E56" s="22"/>
      <c r="F56" s="22"/>
      <c r="G56" s="7" t="s">
        <v>10</v>
      </c>
      <c r="H56" s="7" t="s">
        <v>12</v>
      </c>
      <c r="I56" s="20"/>
      <c r="J56" s="20"/>
      <c r="K56" s="22" t="s">
        <v>16</v>
      </c>
      <c r="L56" s="22"/>
      <c r="M56" s="22"/>
      <c r="N56" s="24"/>
    </row>
    <row r="57" spans="2:14" ht="17.25" thickBot="1" x14ac:dyDescent="0.35">
      <c r="B57" s="27"/>
      <c r="C57" s="14"/>
      <c r="D57" s="23"/>
      <c r="E57" s="23"/>
      <c r="F57" s="23"/>
      <c r="G57" s="8" t="s">
        <v>879</v>
      </c>
      <c r="H57" s="8" t="s">
        <v>880</v>
      </c>
      <c r="I57" s="21"/>
      <c r="J57" s="21"/>
      <c r="K57" s="23"/>
      <c r="L57" s="23"/>
      <c r="M57" s="23"/>
      <c r="N57" s="25"/>
    </row>
    <row r="58" spans="2:14" ht="17.25" thickBot="1" x14ac:dyDescent="0.35">
      <c r="B58" s="4"/>
      <c r="C58" s="4"/>
      <c r="D58" s="5" t="s">
        <v>878</v>
      </c>
      <c r="E58" s="11">
        <v>320072</v>
      </c>
      <c r="F58" s="11">
        <v>207292</v>
      </c>
      <c r="G58" s="12">
        <v>110240</v>
      </c>
      <c r="H58" s="12">
        <v>94003</v>
      </c>
      <c r="I58" s="13"/>
      <c r="J58" s="13"/>
      <c r="K58" s="11">
        <v>204243</v>
      </c>
      <c r="L58" s="11">
        <v>3049</v>
      </c>
      <c r="M58" s="11">
        <v>112780</v>
      </c>
      <c r="N58" s="10">
        <v>100</v>
      </c>
    </row>
    <row r="59" spans="2:14" ht="17.25" thickBot="1" x14ac:dyDescent="0.35">
      <c r="B59" s="14"/>
      <c r="C59" s="14"/>
      <c r="D59" s="15"/>
      <c r="E59" s="13"/>
      <c r="F59" s="13"/>
      <c r="G59" s="13">
        <v>53.97</v>
      </c>
      <c r="H59" s="13">
        <v>46.02</v>
      </c>
      <c r="I59" s="13"/>
      <c r="J59" s="13"/>
      <c r="K59" s="13"/>
      <c r="L59" s="13"/>
      <c r="M59" s="13"/>
      <c r="N59" s="16"/>
    </row>
    <row r="60" spans="2:14" ht="33" customHeight="1" x14ac:dyDescent="0.3">
      <c r="B60" s="26" t="s">
        <v>881</v>
      </c>
      <c r="C60" s="18" t="str">
        <f t="shared" ref="C60" si="13">INDEX(G60:N60,1,MATCH(MAX(G63:O63), G63:O63, 0))</f>
        <v>국민의힘</v>
      </c>
      <c r="D60" s="22"/>
      <c r="E60" s="22"/>
      <c r="F60" s="22"/>
      <c r="G60" s="7" t="s">
        <v>10</v>
      </c>
      <c r="H60" s="7" t="s">
        <v>12</v>
      </c>
      <c r="I60" s="20"/>
      <c r="J60" s="20"/>
      <c r="K60" s="22" t="s">
        <v>16</v>
      </c>
      <c r="L60" s="22"/>
      <c r="M60" s="22"/>
      <c r="N60" s="24"/>
    </row>
    <row r="61" spans="2:14" ht="17.25" thickBot="1" x14ac:dyDescent="0.35">
      <c r="B61" s="27"/>
      <c r="C61" s="14"/>
      <c r="D61" s="23"/>
      <c r="E61" s="23"/>
      <c r="F61" s="23"/>
      <c r="G61" s="8" t="s">
        <v>882</v>
      </c>
      <c r="H61" s="8" t="s">
        <v>883</v>
      </c>
      <c r="I61" s="21"/>
      <c r="J61" s="21"/>
      <c r="K61" s="23"/>
      <c r="L61" s="23"/>
      <c r="M61" s="23"/>
      <c r="N61" s="25"/>
    </row>
    <row r="62" spans="2:14" ht="17.25" thickBot="1" x14ac:dyDescent="0.35">
      <c r="B62" s="4"/>
      <c r="C62" s="4"/>
      <c r="D62" s="5" t="s">
        <v>881</v>
      </c>
      <c r="E62" s="11">
        <v>364357</v>
      </c>
      <c r="F62" s="11">
        <v>240707</v>
      </c>
      <c r="G62" s="12">
        <v>112190</v>
      </c>
      <c r="H62" s="12">
        <v>125861</v>
      </c>
      <c r="I62" s="13"/>
      <c r="J62" s="13"/>
      <c r="K62" s="11">
        <v>238051</v>
      </c>
      <c r="L62" s="11">
        <v>2656</v>
      </c>
      <c r="M62" s="11">
        <v>123650</v>
      </c>
      <c r="N62" s="10">
        <v>100</v>
      </c>
    </row>
    <row r="63" spans="2:14" ht="17.25" thickBot="1" x14ac:dyDescent="0.35">
      <c r="B63" s="14"/>
      <c r="C63" s="14"/>
      <c r="D63" s="15"/>
      <c r="E63" s="13"/>
      <c r="F63" s="13"/>
      <c r="G63" s="13">
        <v>47.12</v>
      </c>
      <c r="H63" s="13">
        <v>52.87</v>
      </c>
      <c r="I63" s="13"/>
      <c r="J63" s="13"/>
      <c r="K63" s="13"/>
      <c r="L63" s="13"/>
      <c r="M63" s="13"/>
      <c r="N63" s="16"/>
    </row>
    <row r="64" spans="2:14" ht="33" customHeight="1" x14ac:dyDescent="0.3">
      <c r="B64" s="26" t="s">
        <v>814</v>
      </c>
      <c r="C64" s="18" t="str">
        <f t="shared" ref="C64" si="14">INDEX(G64:N64,1,MATCH(MAX(G67:O67), G67:O67, 0))</f>
        <v>더불어민주당</v>
      </c>
      <c r="D64" s="22"/>
      <c r="E64" s="22"/>
      <c r="F64" s="22"/>
      <c r="G64" s="7" t="s">
        <v>10</v>
      </c>
      <c r="H64" s="7" t="s">
        <v>12</v>
      </c>
      <c r="I64" s="7" t="s">
        <v>37</v>
      </c>
      <c r="J64" s="7" t="s">
        <v>14</v>
      </c>
      <c r="K64" s="22" t="s">
        <v>16</v>
      </c>
      <c r="L64" s="22"/>
      <c r="M64" s="22"/>
      <c r="N64" s="24"/>
    </row>
    <row r="65" spans="2:14" ht="17.25" thickBot="1" x14ac:dyDescent="0.35">
      <c r="B65" s="27"/>
      <c r="C65" s="14"/>
      <c r="D65" s="23"/>
      <c r="E65" s="23"/>
      <c r="F65" s="23"/>
      <c r="G65" s="8" t="s">
        <v>884</v>
      </c>
      <c r="H65" s="8" t="s">
        <v>885</v>
      </c>
      <c r="I65" s="8" t="s">
        <v>886</v>
      </c>
      <c r="J65" s="8" t="s">
        <v>887</v>
      </c>
      <c r="K65" s="23"/>
      <c r="L65" s="23"/>
      <c r="M65" s="23"/>
      <c r="N65" s="25"/>
    </row>
    <row r="66" spans="2:14" ht="17.25" thickBot="1" x14ac:dyDescent="0.35">
      <c r="B66" s="4"/>
      <c r="C66" s="4"/>
      <c r="D66" s="5" t="s">
        <v>814</v>
      </c>
      <c r="E66" s="11">
        <v>492152</v>
      </c>
      <c r="F66" s="11">
        <v>305336</v>
      </c>
      <c r="G66" s="12">
        <v>169357</v>
      </c>
      <c r="H66" s="12">
        <v>121725</v>
      </c>
      <c r="I66" s="12">
        <v>5222</v>
      </c>
      <c r="J66" s="12">
        <v>4974</v>
      </c>
      <c r="K66" s="11">
        <v>301278</v>
      </c>
      <c r="L66" s="11">
        <v>4058</v>
      </c>
      <c r="M66" s="11">
        <v>186816</v>
      </c>
      <c r="N66" s="10">
        <v>100</v>
      </c>
    </row>
    <row r="67" spans="2:14" ht="17.25" thickBot="1" x14ac:dyDescent="0.35">
      <c r="B67" s="14"/>
      <c r="C67" s="14"/>
      <c r="D67" s="15"/>
      <c r="E67" s="13"/>
      <c r="F67" s="13"/>
      <c r="G67" s="13">
        <v>56.21</v>
      </c>
      <c r="H67" s="13">
        <v>40.4</v>
      </c>
      <c r="I67" s="13">
        <v>1.73</v>
      </c>
      <c r="J67" s="13">
        <v>1.65</v>
      </c>
      <c r="K67" s="13"/>
      <c r="L67" s="13"/>
      <c r="M67" s="13"/>
      <c r="N67" s="16"/>
    </row>
    <row r="68" spans="2:14" ht="33" customHeight="1" x14ac:dyDescent="0.3">
      <c r="B68" s="26" t="s">
        <v>888</v>
      </c>
      <c r="C68" s="18" t="str">
        <f t="shared" ref="C68" si="15">INDEX(G68:N68,1,MATCH(MAX(G71:O71), G71:O71, 0))</f>
        <v>더불어민주당</v>
      </c>
      <c r="D68" s="22"/>
      <c r="E68" s="22"/>
      <c r="F68" s="22"/>
      <c r="G68" s="7" t="s">
        <v>10</v>
      </c>
      <c r="H68" s="7" t="s">
        <v>12</v>
      </c>
      <c r="I68" s="20"/>
      <c r="J68" s="20"/>
      <c r="K68" s="22" t="s">
        <v>16</v>
      </c>
      <c r="L68" s="22"/>
      <c r="M68" s="22"/>
      <c r="N68" s="24"/>
    </row>
    <row r="69" spans="2:14" ht="17.25" thickBot="1" x14ac:dyDescent="0.35">
      <c r="B69" s="27"/>
      <c r="C69" s="14"/>
      <c r="D69" s="23"/>
      <c r="E69" s="23"/>
      <c r="F69" s="23"/>
      <c r="G69" s="8" t="s">
        <v>889</v>
      </c>
      <c r="H69" s="8" t="s">
        <v>890</v>
      </c>
      <c r="I69" s="21"/>
      <c r="J69" s="21"/>
      <c r="K69" s="23"/>
      <c r="L69" s="23"/>
      <c r="M69" s="23"/>
      <c r="N69" s="25"/>
    </row>
    <row r="70" spans="2:14" ht="17.25" thickBot="1" x14ac:dyDescent="0.35">
      <c r="B70" s="4"/>
      <c r="C70" s="4"/>
      <c r="D70" s="5" t="s">
        <v>888</v>
      </c>
      <c r="E70" s="11">
        <v>349214</v>
      </c>
      <c r="F70" s="11">
        <v>218970</v>
      </c>
      <c r="G70" s="12">
        <v>126741</v>
      </c>
      <c r="H70" s="12">
        <v>88980</v>
      </c>
      <c r="I70" s="13"/>
      <c r="J70" s="13"/>
      <c r="K70" s="11">
        <v>215721</v>
      </c>
      <c r="L70" s="11">
        <v>3249</v>
      </c>
      <c r="M70" s="11">
        <v>130244</v>
      </c>
      <c r="N70" s="10">
        <v>100</v>
      </c>
    </row>
    <row r="71" spans="2:14" ht="17.25" thickBot="1" x14ac:dyDescent="0.35">
      <c r="B71" s="14"/>
      <c r="C71" s="14"/>
      <c r="D71" s="15"/>
      <c r="E71" s="13"/>
      <c r="F71" s="13"/>
      <c r="G71" s="13">
        <v>58.75</v>
      </c>
      <c r="H71" s="13">
        <v>41.24</v>
      </c>
      <c r="I71" s="13"/>
      <c r="J71" s="13"/>
      <c r="K71" s="13"/>
      <c r="L71" s="13"/>
      <c r="M71" s="13"/>
      <c r="N71" s="16"/>
    </row>
    <row r="72" spans="2:14" ht="33" customHeight="1" x14ac:dyDescent="0.3">
      <c r="B72" s="26" t="s">
        <v>891</v>
      </c>
      <c r="C72" s="18" t="str">
        <f t="shared" ref="C72" si="16">INDEX(G72:N72,1,MATCH(MAX(G75:O75), G75:O75, 0))</f>
        <v>더불어민주당</v>
      </c>
      <c r="D72" s="22"/>
      <c r="E72" s="22"/>
      <c r="F72" s="22"/>
      <c r="G72" s="7" t="s">
        <v>10</v>
      </c>
      <c r="H72" s="7" t="s">
        <v>12</v>
      </c>
      <c r="I72" s="20"/>
      <c r="J72" s="20"/>
      <c r="K72" s="22" t="s">
        <v>16</v>
      </c>
      <c r="L72" s="22"/>
      <c r="M72" s="22"/>
      <c r="N72" s="24"/>
    </row>
    <row r="73" spans="2:14" ht="17.25" thickBot="1" x14ac:dyDescent="0.35">
      <c r="B73" s="27"/>
      <c r="C73" s="14"/>
      <c r="D73" s="23"/>
      <c r="E73" s="23"/>
      <c r="F73" s="23"/>
      <c r="G73" s="8" t="s">
        <v>892</v>
      </c>
      <c r="H73" s="8" t="s">
        <v>893</v>
      </c>
      <c r="I73" s="21"/>
      <c r="J73" s="21"/>
      <c r="K73" s="23"/>
      <c r="L73" s="23"/>
      <c r="M73" s="23"/>
      <c r="N73" s="25"/>
    </row>
    <row r="74" spans="2:14" ht="17.25" thickBot="1" x14ac:dyDescent="0.35">
      <c r="B74" s="4"/>
      <c r="C74" s="4"/>
      <c r="D74" s="5" t="s">
        <v>891</v>
      </c>
      <c r="E74" s="11">
        <v>209157</v>
      </c>
      <c r="F74" s="11">
        <v>122860</v>
      </c>
      <c r="G74" s="12">
        <v>71114</v>
      </c>
      <c r="H74" s="12">
        <v>49676</v>
      </c>
      <c r="I74" s="13"/>
      <c r="J74" s="13"/>
      <c r="K74" s="11">
        <v>120790</v>
      </c>
      <c r="L74" s="11">
        <v>2070</v>
      </c>
      <c r="M74" s="11">
        <v>86297</v>
      </c>
      <c r="N74" s="10">
        <v>100</v>
      </c>
    </row>
    <row r="75" spans="2:14" ht="17.25" thickBot="1" x14ac:dyDescent="0.35">
      <c r="B75" s="14"/>
      <c r="C75" s="14"/>
      <c r="D75" s="15"/>
      <c r="E75" s="13"/>
      <c r="F75" s="13"/>
      <c r="G75" s="13">
        <v>58.87</v>
      </c>
      <c r="H75" s="13">
        <v>41.12</v>
      </c>
      <c r="I75" s="13"/>
      <c r="J75" s="13"/>
      <c r="K75" s="13"/>
      <c r="L75" s="13"/>
      <c r="M75" s="13"/>
      <c r="N75" s="16"/>
    </row>
    <row r="76" spans="2:14" ht="33" customHeight="1" x14ac:dyDescent="0.3">
      <c r="B76" s="26" t="s">
        <v>894</v>
      </c>
      <c r="C76" s="18" t="str">
        <f t="shared" ref="C76" si="17">INDEX(G76:N76,1,MATCH(MAX(G79:O79), G79:O79, 0))</f>
        <v>더불어민주당</v>
      </c>
      <c r="D76" s="22"/>
      <c r="E76" s="22"/>
      <c r="F76" s="22"/>
      <c r="G76" s="7" t="s">
        <v>10</v>
      </c>
      <c r="H76" s="7" t="s">
        <v>12</v>
      </c>
      <c r="I76" s="20"/>
      <c r="J76" s="20"/>
      <c r="K76" s="22" t="s">
        <v>16</v>
      </c>
      <c r="L76" s="22"/>
      <c r="M76" s="22"/>
      <c r="N76" s="24"/>
    </row>
    <row r="77" spans="2:14" ht="17.25" thickBot="1" x14ac:dyDescent="0.35">
      <c r="B77" s="27"/>
      <c r="C77" s="14"/>
      <c r="D77" s="23"/>
      <c r="E77" s="23"/>
      <c r="F77" s="23"/>
      <c r="G77" s="8" t="s">
        <v>895</v>
      </c>
      <c r="H77" s="8" t="s">
        <v>896</v>
      </c>
      <c r="I77" s="21"/>
      <c r="J77" s="21"/>
      <c r="K77" s="23"/>
      <c r="L77" s="23"/>
      <c r="M77" s="23"/>
      <c r="N77" s="25"/>
    </row>
    <row r="78" spans="2:14" ht="17.25" thickBot="1" x14ac:dyDescent="0.35">
      <c r="B78" s="4"/>
      <c r="C78" s="4"/>
      <c r="D78" s="5" t="s">
        <v>894</v>
      </c>
      <c r="E78" s="11">
        <v>340654</v>
      </c>
      <c r="F78" s="11">
        <v>216813</v>
      </c>
      <c r="G78" s="12">
        <v>111135</v>
      </c>
      <c r="H78" s="12">
        <v>102450</v>
      </c>
      <c r="I78" s="13"/>
      <c r="J78" s="13"/>
      <c r="K78" s="11">
        <v>213585</v>
      </c>
      <c r="L78" s="11">
        <v>3228</v>
      </c>
      <c r="M78" s="11">
        <v>123841</v>
      </c>
      <c r="N78" s="10">
        <v>99.98</v>
      </c>
    </row>
    <row r="79" spans="2:14" ht="17.25" thickBot="1" x14ac:dyDescent="0.35">
      <c r="B79" s="14"/>
      <c r="C79" s="14"/>
      <c r="D79" s="15"/>
      <c r="E79" s="13"/>
      <c r="F79" s="13"/>
      <c r="G79" s="13">
        <v>52.03</v>
      </c>
      <c r="H79" s="13">
        <v>47.96</v>
      </c>
      <c r="I79" s="13"/>
      <c r="J79" s="13"/>
      <c r="K79" s="13"/>
      <c r="L79" s="13"/>
      <c r="M79" s="13"/>
      <c r="N79" s="16"/>
    </row>
    <row r="80" spans="2:14" ht="33" customHeight="1" x14ac:dyDescent="0.3">
      <c r="B80" s="26" t="s">
        <v>897</v>
      </c>
      <c r="C80" s="18" t="str">
        <f t="shared" ref="C80" si="18">INDEX(G80:N80,1,MATCH(MAX(G83:O83), G83:O83, 0))</f>
        <v>더불어민주당</v>
      </c>
      <c r="D80" s="22"/>
      <c r="E80" s="22"/>
      <c r="F80" s="22"/>
      <c r="G80" s="7" t="s">
        <v>10</v>
      </c>
      <c r="H80" s="7" t="s">
        <v>12</v>
      </c>
      <c r="I80" s="7" t="s">
        <v>24</v>
      </c>
      <c r="J80" s="20"/>
      <c r="K80" s="22" t="s">
        <v>16</v>
      </c>
      <c r="L80" s="22"/>
      <c r="M80" s="22"/>
      <c r="N80" s="24"/>
    </row>
    <row r="81" spans="2:14" ht="17.25" thickBot="1" x14ac:dyDescent="0.35">
      <c r="B81" s="27"/>
      <c r="C81" s="14"/>
      <c r="D81" s="23"/>
      <c r="E81" s="23"/>
      <c r="F81" s="23"/>
      <c r="G81" s="8" t="s">
        <v>898</v>
      </c>
      <c r="H81" s="8" t="s">
        <v>899</v>
      </c>
      <c r="I81" s="8" t="s">
        <v>900</v>
      </c>
      <c r="J81" s="21"/>
      <c r="K81" s="23"/>
      <c r="L81" s="23"/>
      <c r="M81" s="23"/>
      <c r="N81" s="25"/>
    </row>
    <row r="82" spans="2:14" ht="17.25" thickBot="1" x14ac:dyDescent="0.35">
      <c r="B82" s="4"/>
      <c r="C82" s="4"/>
      <c r="D82" s="5" t="s">
        <v>897</v>
      </c>
      <c r="E82" s="11">
        <v>333366</v>
      </c>
      <c r="F82" s="11">
        <v>215957</v>
      </c>
      <c r="G82" s="12">
        <v>96294</v>
      </c>
      <c r="H82" s="12">
        <v>74469</v>
      </c>
      <c r="I82" s="12">
        <v>41193</v>
      </c>
      <c r="J82" s="13"/>
      <c r="K82" s="11">
        <v>211956</v>
      </c>
      <c r="L82" s="11">
        <v>4001</v>
      </c>
      <c r="M82" s="11">
        <v>117409</v>
      </c>
      <c r="N82" s="10">
        <v>98.1</v>
      </c>
    </row>
    <row r="83" spans="2:14" ht="17.25" thickBot="1" x14ac:dyDescent="0.35">
      <c r="B83" s="14"/>
      <c r="C83" s="14"/>
      <c r="D83" s="15"/>
      <c r="E83" s="13"/>
      <c r="F83" s="13"/>
      <c r="G83" s="13">
        <v>45.43</v>
      </c>
      <c r="H83" s="13">
        <v>35.130000000000003</v>
      </c>
      <c r="I83" s="13">
        <v>19.43</v>
      </c>
      <c r="J83" s="13"/>
      <c r="K83" s="13"/>
      <c r="L83" s="13"/>
      <c r="M83" s="13"/>
      <c r="N83" s="16"/>
    </row>
    <row r="84" spans="2:14" ht="33" customHeight="1" x14ac:dyDescent="0.3">
      <c r="B84" s="26" t="s">
        <v>901</v>
      </c>
      <c r="C84" s="18" t="str">
        <f t="shared" ref="C84" si="19">INDEX(G84:N84,1,MATCH(MAX(G87:O87), G87:O87, 0))</f>
        <v>더불어민주당</v>
      </c>
      <c r="D84" s="22"/>
      <c r="E84" s="22"/>
      <c r="F84" s="22"/>
      <c r="G84" s="7" t="s">
        <v>10</v>
      </c>
      <c r="H84" s="7" t="s">
        <v>12</v>
      </c>
      <c r="I84" s="7" t="s">
        <v>24</v>
      </c>
      <c r="J84" s="20"/>
      <c r="K84" s="22" t="s">
        <v>16</v>
      </c>
      <c r="L84" s="22"/>
      <c r="M84" s="22"/>
      <c r="N84" s="24"/>
    </row>
    <row r="85" spans="2:14" ht="17.25" thickBot="1" x14ac:dyDescent="0.35">
      <c r="B85" s="27"/>
      <c r="C85" s="14"/>
      <c r="D85" s="23"/>
      <c r="E85" s="23"/>
      <c r="F85" s="23"/>
      <c r="G85" s="8" t="s">
        <v>902</v>
      </c>
      <c r="H85" s="8" t="s">
        <v>903</v>
      </c>
      <c r="I85" s="8" t="s">
        <v>904</v>
      </c>
      <c r="J85" s="21"/>
      <c r="K85" s="23"/>
      <c r="L85" s="23"/>
      <c r="M85" s="23"/>
      <c r="N85" s="25"/>
    </row>
    <row r="86" spans="2:14" ht="17.25" thickBot="1" x14ac:dyDescent="0.35">
      <c r="B86" s="4"/>
      <c r="C86" s="4"/>
      <c r="D86" s="5" t="s">
        <v>901</v>
      </c>
      <c r="E86" s="11">
        <v>450187</v>
      </c>
      <c r="F86" s="11">
        <v>264552</v>
      </c>
      <c r="G86" s="12">
        <v>151814</v>
      </c>
      <c r="H86" s="12">
        <v>94791</v>
      </c>
      <c r="I86" s="12">
        <v>13089</v>
      </c>
      <c r="J86" s="13"/>
      <c r="K86" s="11">
        <v>259694</v>
      </c>
      <c r="L86" s="11">
        <v>4858</v>
      </c>
      <c r="M86" s="11">
        <v>185635</v>
      </c>
      <c r="N86" s="10">
        <v>100</v>
      </c>
    </row>
    <row r="87" spans="2:14" ht="17.25" thickBot="1" x14ac:dyDescent="0.35">
      <c r="B87" s="14"/>
      <c r="C87" s="14"/>
      <c r="D87" s="15"/>
      <c r="E87" s="13"/>
      <c r="F87" s="13"/>
      <c r="G87" s="13">
        <v>58.45</v>
      </c>
      <c r="H87" s="13">
        <v>36.5</v>
      </c>
      <c r="I87" s="13">
        <v>5.04</v>
      </c>
      <c r="J87" s="13"/>
      <c r="K87" s="13"/>
      <c r="L87" s="13"/>
      <c r="M87" s="13"/>
      <c r="N87" s="16"/>
    </row>
    <row r="88" spans="2:14" ht="33" customHeight="1" x14ac:dyDescent="0.3">
      <c r="B88" s="26" t="s">
        <v>905</v>
      </c>
      <c r="C88" s="18" t="str">
        <f t="shared" ref="C88" si="20">INDEX(G88:N88,1,MATCH(MAX(G91:O91), G91:O91, 0))</f>
        <v>국민의힘</v>
      </c>
      <c r="D88" s="22"/>
      <c r="E88" s="22"/>
      <c r="F88" s="22"/>
      <c r="G88" s="7" t="s">
        <v>10</v>
      </c>
      <c r="H88" s="7" t="s">
        <v>12</v>
      </c>
      <c r="I88" s="20"/>
      <c r="J88" s="20"/>
      <c r="K88" s="22" t="s">
        <v>16</v>
      </c>
      <c r="L88" s="22"/>
      <c r="M88" s="22"/>
      <c r="N88" s="24"/>
    </row>
    <row r="89" spans="2:14" ht="17.25" thickBot="1" x14ac:dyDescent="0.35">
      <c r="B89" s="27"/>
      <c r="C89" s="14"/>
      <c r="D89" s="23"/>
      <c r="E89" s="23"/>
      <c r="F89" s="23"/>
      <c r="G89" s="8" t="s">
        <v>906</v>
      </c>
      <c r="H89" s="8" t="s">
        <v>907</v>
      </c>
      <c r="I89" s="21"/>
      <c r="J89" s="21"/>
      <c r="K89" s="23"/>
      <c r="L89" s="23"/>
      <c r="M89" s="23"/>
      <c r="N89" s="25"/>
    </row>
    <row r="90" spans="2:14" ht="17.25" thickBot="1" x14ac:dyDescent="0.35">
      <c r="B90" s="4"/>
      <c r="C90" s="4"/>
      <c r="D90" s="5" t="s">
        <v>905</v>
      </c>
      <c r="E90" s="11">
        <v>352303</v>
      </c>
      <c r="F90" s="11">
        <v>233550</v>
      </c>
      <c r="G90" s="12">
        <v>77616</v>
      </c>
      <c r="H90" s="12">
        <v>153384</v>
      </c>
      <c r="I90" s="13"/>
      <c r="J90" s="13"/>
      <c r="K90" s="11">
        <v>231000</v>
      </c>
      <c r="L90" s="11">
        <v>2550</v>
      </c>
      <c r="M90" s="11">
        <v>118753</v>
      </c>
      <c r="N90" s="10">
        <v>100</v>
      </c>
    </row>
    <row r="91" spans="2:14" ht="17.25" thickBot="1" x14ac:dyDescent="0.35">
      <c r="B91" s="14"/>
      <c r="C91" s="14"/>
      <c r="D91" s="15"/>
      <c r="E91" s="13"/>
      <c r="F91" s="13"/>
      <c r="G91" s="13">
        <v>33.6</v>
      </c>
      <c r="H91" s="13">
        <v>66.400000000000006</v>
      </c>
      <c r="I91" s="13"/>
      <c r="J91" s="13"/>
      <c r="K91" s="13"/>
      <c r="L91" s="13"/>
      <c r="M91" s="13"/>
      <c r="N91" s="16"/>
    </row>
    <row r="92" spans="2:14" ht="33" customHeight="1" x14ac:dyDescent="0.3">
      <c r="B92" s="26" t="s">
        <v>908</v>
      </c>
      <c r="C92" s="18" t="str">
        <f t="shared" ref="C92" si="21">INDEX(G92:N92,1,MATCH(MAX(G95:O95), G95:O95, 0))</f>
        <v>국민의힘</v>
      </c>
      <c r="D92" s="22"/>
      <c r="E92" s="22"/>
      <c r="F92" s="22"/>
      <c r="G92" s="7" t="s">
        <v>10</v>
      </c>
      <c r="H92" s="7" t="s">
        <v>12</v>
      </c>
      <c r="I92" s="20"/>
      <c r="J92" s="20"/>
      <c r="K92" s="22" t="s">
        <v>16</v>
      </c>
      <c r="L92" s="22"/>
      <c r="M92" s="22"/>
      <c r="N92" s="24"/>
    </row>
    <row r="93" spans="2:14" ht="17.25" thickBot="1" x14ac:dyDescent="0.35">
      <c r="B93" s="27"/>
      <c r="C93" s="14"/>
      <c r="D93" s="23"/>
      <c r="E93" s="23"/>
      <c r="F93" s="23"/>
      <c r="G93" s="8" t="s">
        <v>909</v>
      </c>
      <c r="H93" s="8" t="s">
        <v>910</v>
      </c>
      <c r="I93" s="21"/>
      <c r="J93" s="21"/>
      <c r="K93" s="23"/>
      <c r="L93" s="23"/>
      <c r="M93" s="23"/>
      <c r="N93" s="25"/>
    </row>
    <row r="94" spans="2:14" ht="17.25" thickBot="1" x14ac:dyDescent="0.35">
      <c r="B94" s="4"/>
      <c r="C94" s="4"/>
      <c r="D94" s="5" t="s">
        <v>908</v>
      </c>
      <c r="E94" s="11">
        <v>470870</v>
      </c>
      <c r="F94" s="11">
        <v>294545</v>
      </c>
      <c r="G94" s="12">
        <v>99377</v>
      </c>
      <c r="H94" s="12">
        <v>192046</v>
      </c>
      <c r="I94" s="13"/>
      <c r="J94" s="13"/>
      <c r="K94" s="11">
        <v>291423</v>
      </c>
      <c r="L94" s="11">
        <v>3122</v>
      </c>
      <c r="M94" s="11">
        <v>176325</v>
      </c>
      <c r="N94" s="10">
        <v>100</v>
      </c>
    </row>
    <row r="95" spans="2:14" ht="17.25" thickBot="1" x14ac:dyDescent="0.35">
      <c r="B95" s="14"/>
      <c r="C95" s="14"/>
      <c r="D95" s="15"/>
      <c r="E95" s="13"/>
      <c r="F95" s="13"/>
      <c r="G95" s="13">
        <v>34.1</v>
      </c>
      <c r="H95" s="13">
        <v>65.89</v>
      </c>
      <c r="I95" s="13"/>
      <c r="J95" s="13"/>
      <c r="K95" s="13"/>
      <c r="L95" s="13"/>
      <c r="M95" s="13"/>
      <c r="N95" s="16"/>
    </row>
    <row r="96" spans="2:14" ht="33" customHeight="1" x14ac:dyDescent="0.3">
      <c r="B96" s="26" t="s">
        <v>911</v>
      </c>
      <c r="C96" s="18" t="str">
        <f t="shared" ref="C96" si="22">INDEX(G96:N96,1,MATCH(MAX(G99:O99), G99:O99, 0))</f>
        <v>국민의힘</v>
      </c>
      <c r="D96" s="22"/>
      <c r="E96" s="22"/>
      <c r="F96" s="22"/>
      <c r="G96" s="7" t="s">
        <v>10</v>
      </c>
      <c r="H96" s="7" t="s">
        <v>12</v>
      </c>
      <c r="I96" s="20"/>
      <c r="J96" s="20"/>
      <c r="K96" s="22" t="s">
        <v>16</v>
      </c>
      <c r="L96" s="22"/>
      <c r="M96" s="22"/>
      <c r="N96" s="24"/>
    </row>
    <row r="97" spans="2:14" ht="17.25" thickBot="1" x14ac:dyDescent="0.35">
      <c r="B97" s="27"/>
      <c r="C97" s="14"/>
      <c r="D97" s="23"/>
      <c r="E97" s="23"/>
      <c r="F97" s="23"/>
      <c r="G97" s="8" t="s">
        <v>912</v>
      </c>
      <c r="H97" s="8" t="s">
        <v>913</v>
      </c>
      <c r="I97" s="21"/>
      <c r="J97" s="21"/>
      <c r="K97" s="23"/>
      <c r="L97" s="23"/>
      <c r="M97" s="23"/>
      <c r="N97" s="25"/>
    </row>
    <row r="98" spans="2:14" ht="17.25" thickBot="1" x14ac:dyDescent="0.35">
      <c r="B98" s="4"/>
      <c r="C98" s="4"/>
      <c r="D98" s="5" t="s">
        <v>911</v>
      </c>
      <c r="E98" s="11">
        <v>480890</v>
      </c>
      <c r="F98" s="11">
        <v>324915</v>
      </c>
      <c r="G98" s="12">
        <v>151392</v>
      </c>
      <c r="H98" s="12">
        <v>169849</v>
      </c>
      <c r="I98" s="13"/>
      <c r="J98" s="13"/>
      <c r="K98" s="11">
        <v>321241</v>
      </c>
      <c r="L98" s="11">
        <v>3674</v>
      </c>
      <c r="M98" s="11">
        <v>155975</v>
      </c>
      <c r="N98" s="10">
        <v>87.32</v>
      </c>
    </row>
    <row r="99" spans="2:14" ht="17.25" thickBot="1" x14ac:dyDescent="0.35">
      <c r="B99" s="14"/>
      <c r="C99" s="14"/>
      <c r="D99" s="15"/>
      <c r="E99" s="13"/>
      <c r="F99" s="13"/>
      <c r="G99" s="13">
        <v>47.12</v>
      </c>
      <c r="H99" s="13">
        <v>52.87</v>
      </c>
      <c r="I99" s="13"/>
      <c r="J99" s="13"/>
      <c r="K99" s="13"/>
      <c r="L99" s="13"/>
      <c r="M99" s="13"/>
      <c r="N99" s="16"/>
    </row>
    <row r="100" spans="2:14" ht="33" customHeight="1" x14ac:dyDescent="0.3">
      <c r="B100" s="26" t="s">
        <v>914</v>
      </c>
      <c r="C100" s="18" t="str">
        <f t="shared" ref="C100" si="23">INDEX(G100:N100,1,MATCH(MAX(G103:O103), G103:O103, 0))</f>
        <v>국민의힘</v>
      </c>
      <c r="D100" s="22"/>
      <c r="E100" s="22"/>
      <c r="F100" s="22"/>
      <c r="G100" s="7" t="s">
        <v>10</v>
      </c>
      <c r="H100" s="7" t="s">
        <v>12</v>
      </c>
      <c r="I100" s="7" t="s">
        <v>24</v>
      </c>
      <c r="J100" s="20"/>
      <c r="K100" s="22" t="s">
        <v>16</v>
      </c>
      <c r="L100" s="22"/>
      <c r="M100" s="22"/>
      <c r="N100" s="24"/>
    </row>
    <row r="101" spans="2:14" ht="17.25" thickBot="1" x14ac:dyDescent="0.35">
      <c r="B101" s="27"/>
      <c r="C101" s="14"/>
      <c r="D101" s="23"/>
      <c r="E101" s="23"/>
      <c r="F101" s="23"/>
      <c r="G101" s="8" t="s">
        <v>915</v>
      </c>
      <c r="H101" s="8" t="s">
        <v>916</v>
      </c>
      <c r="I101" s="8" t="s">
        <v>431</v>
      </c>
      <c r="J101" s="21"/>
      <c r="K101" s="23"/>
      <c r="L101" s="23"/>
      <c r="M101" s="23"/>
      <c r="N101" s="25"/>
    </row>
    <row r="102" spans="2:14" ht="17.25" thickBot="1" x14ac:dyDescent="0.35">
      <c r="B102" s="4"/>
      <c r="C102" s="4"/>
      <c r="D102" s="5" t="s">
        <v>914</v>
      </c>
      <c r="E102" s="11">
        <v>432789</v>
      </c>
      <c r="F102" s="11">
        <v>284937</v>
      </c>
      <c r="G102" s="12">
        <v>130072</v>
      </c>
      <c r="H102" s="12">
        <v>146766</v>
      </c>
      <c r="I102" s="12">
        <v>5097</v>
      </c>
      <c r="J102" s="13"/>
      <c r="K102" s="11">
        <v>281935</v>
      </c>
      <c r="L102" s="11">
        <v>3002</v>
      </c>
      <c r="M102" s="11">
        <v>147852</v>
      </c>
      <c r="N102" s="10">
        <v>99.98</v>
      </c>
    </row>
    <row r="103" spans="2:14" ht="17.25" thickBot="1" x14ac:dyDescent="0.35">
      <c r="B103" s="14"/>
      <c r="C103" s="14"/>
      <c r="D103" s="15"/>
      <c r="E103" s="13"/>
      <c r="F103" s="13"/>
      <c r="G103" s="13">
        <v>46.13</v>
      </c>
      <c r="H103" s="13">
        <v>52.05</v>
      </c>
      <c r="I103" s="13">
        <v>1.8</v>
      </c>
      <c r="J103" s="13"/>
      <c r="K103" s="13"/>
      <c r="L103" s="13"/>
      <c r="M103" s="13"/>
      <c r="N103" s="16"/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3474-7125-4030-9787-293258B96743}">
  <dimension ref="B2:N67"/>
  <sheetViews>
    <sheetView workbookViewId="0">
      <selection activeCell="C4" sqref="C4"/>
    </sheetView>
  </sheetViews>
  <sheetFormatPr defaultRowHeight="16.5" x14ac:dyDescent="0.3"/>
  <cols>
    <col min="3" max="3" width="15.375" customWidth="1"/>
    <col min="7" max="10" width="15.375" customWidth="1"/>
  </cols>
  <sheetData>
    <row r="2" spans="2:14" ht="17.25" thickBot="1" x14ac:dyDescent="0.35">
      <c r="B2" s="33"/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7"/>
      <c r="K2" s="34"/>
      <c r="L2" s="2" t="s">
        <v>5</v>
      </c>
      <c r="M2" s="35" t="s">
        <v>6</v>
      </c>
      <c r="N2" s="28" t="s">
        <v>7</v>
      </c>
    </row>
    <row r="3" spans="2:14" ht="17.25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1"/>
      <c r="K3" s="32"/>
      <c r="L3" s="3" t="s">
        <v>3</v>
      </c>
      <c r="M3" s="36"/>
      <c r="N3" s="29"/>
    </row>
    <row r="4" spans="2:14" ht="33" customHeight="1" x14ac:dyDescent="0.3">
      <c r="B4" s="26" t="s">
        <v>682</v>
      </c>
      <c r="C4" s="18" t="str">
        <f>INDEX(G4:N4,1,MATCH(MAX(G7:O7), G7:O7, 0))</f>
        <v>국민의힘</v>
      </c>
      <c r="D4" s="22"/>
      <c r="E4" s="22"/>
      <c r="F4" s="22"/>
      <c r="G4" s="7" t="s">
        <v>10</v>
      </c>
      <c r="H4" s="7" t="s">
        <v>12</v>
      </c>
      <c r="I4" s="20"/>
      <c r="J4" s="20"/>
      <c r="K4" s="22" t="s">
        <v>16</v>
      </c>
      <c r="L4" s="22"/>
      <c r="M4" s="22"/>
      <c r="N4" s="24"/>
    </row>
    <row r="5" spans="2:14" ht="17.25" thickBot="1" x14ac:dyDescent="0.35">
      <c r="B5" s="27"/>
      <c r="C5" s="14"/>
      <c r="D5" s="23"/>
      <c r="E5" s="23"/>
      <c r="F5" s="23"/>
      <c r="G5" s="8" t="s">
        <v>785</v>
      </c>
      <c r="H5" s="8" t="s">
        <v>786</v>
      </c>
      <c r="I5" s="21"/>
      <c r="J5" s="21"/>
      <c r="K5" s="23"/>
      <c r="L5" s="23"/>
      <c r="M5" s="23"/>
      <c r="N5" s="25"/>
    </row>
    <row r="6" spans="2:14" ht="17.25" thickBot="1" x14ac:dyDescent="0.35">
      <c r="B6" s="4"/>
      <c r="C6" s="4"/>
      <c r="D6" s="5" t="s">
        <v>682</v>
      </c>
      <c r="E6" s="11">
        <v>34767</v>
      </c>
      <c r="F6" s="11">
        <v>20551</v>
      </c>
      <c r="G6" s="12">
        <v>8456</v>
      </c>
      <c r="H6" s="12">
        <v>11612</v>
      </c>
      <c r="I6" s="13"/>
      <c r="J6" s="13"/>
      <c r="K6" s="11">
        <v>20068</v>
      </c>
      <c r="L6" s="6">
        <v>483</v>
      </c>
      <c r="M6" s="11">
        <v>14216</v>
      </c>
      <c r="N6" s="10">
        <v>100</v>
      </c>
    </row>
    <row r="7" spans="2:14" ht="17.25" thickBot="1" x14ac:dyDescent="0.35">
      <c r="B7" s="14"/>
      <c r="C7" s="14"/>
      <c r="D7" s="15"/>
      <c r="E7" s="13"/>
      <c r="F7" s="13"/>
      <c r="G7" s="13">
        <v>42.13</v>
      </c>
      <c r="H7" s="13">
        <v>57.86</v>
      </c>
      <c r="I7" s="13"/>
      <c r="J7" s="13"/>
      <c r="K7" s="13"/>
      <c r="L7" s="13"/>
      <c r="M7" s="13"/>
      <c r="N7" s="16"/>
    </row>
    <row r="8" spans="2:14" ht="33" customHeight="1" x14ac:dyDescent="0.3">
      <c r="B8" s="26" t="s">
        <v>706</v>
      </c>
      <c r="C8" s="18" t="str">
        <f t="shared" ref="C8" si="0">INDEX(G8:N8,1,MATCH(MAX(G11:O11), G11:O11, 0))</f>
        <v>국민의힘</v>
      </c>
      <c r="D8" s="22"/>
      <c r="E8" s="22"/>
      <c r="F8" s="22"/>
      <c r="G8" s="7" t="s">
        <v>10</v>
      </c>
      <c r="H8" s="7" t="s">
        <v>12</v>
      </c>
      <c r="I8" s="20"/>
      <c r="J8" s="20"/>
      <c r="K8" s="22" t="s">
        <v>16</v>
      </c>
      <c r="L8" s="22"/>
      <c r="M8" s="22"/>
      <c r="N8" s="24"/>
    </row>
    <row r="9" spans="2:14" ht="17.25" thickBot="1" x14ac:dyDescent="0.35">
      <c r="B9" s="27"/>
      <c r="C9" s="14"/>
      <c r="D9" s="23"/>
      <c r="E9" s="23"/>
      <c r="F9" s="23"/>
      <c r="G9" s="8" t="s">
        <v>787</v>
      </c>
      <c r="H9" s="8" t="s">
        <v>788</v>
      </c>
      <c r="I9" s="21"/>
      <c r="J9" s="21"/>
      <c r="K9" s="23"/>
      <c r="L9" s="23"/>
      <c r="M9" s="23"/>
      <c r="N9" s="25"/>
    </row>
    <row r="10" spans="2:14" ht="17.25" thickBot="1" x14ac:dyDescent="0.35">
      <c r="B10" s="4"/>
      <c r="C10" s="4"/>
      <c r="D10" s="5" t="s">
        <v>706</v>
      </c>
      <c r="E10" s="11">
        <v>91856</v>
      </c>
      <c r="F10" s="11">
        <v>56476</v>
      </c>
      <c r="G10" s="12">
        <v>23988</v>
      </c>
      <c r="H10" s="12">
        <v>31447</v>
      </c>
      <c r="I10" s="13"/>
      <c r="J10" s="13"/>
      <c r="K10" s="11">
        <v>55435</v>
      </c>
      <c r="L10" s="11">
        <v>1041</v>
      </c>
      <c r="M10" s="11">
        <v>35380</v>
      </c>
      <c r="N10" s="10">
        <v>100</v>
      </c>
    </row>
    <row r="11" spans="2:14" ht="17.25" thickBot="1" x14ac:dyDescent="0.35">
      <c r="B11" s="14"/>
      <c r="C11" s="14"/>
      <c r="D11" s="15"/>
      <c r="E11" s="13"/>
      <c r="F11" s="13"/>
      <c r="G11" s="13">
        <v>43.27</v>
      </c>
      <c r="H11" s="13">
        <v>56.72</v>
      </c>
      <c r="I11" s="13"/>
      <c r="J11" s="13"/>
      <c r="K11" s="13"/>
      <c r="L11" s="13"/>
      <c r="M11" s="13"/>
      <c r="N11" s="16"/>
    </row>
    <row r="12" spans="2:14" ht="33" customHeight="1" x14ac:dyDescent="0.3">
      <c r="B12" s="26" t="s">
        <v>689</v>
      </c>
      <c r="C12" s="18" t="str">
        <f t="shared" ref="C12" si="1">INDEX(G12:N12,1,MATCH(MAX(G15:O15), G15:O15, 0))</f>
        <v>국민의힘</v>
      </c>
      <c r="D12" s="22"/>
      <c r="E12" s="22"/>
      <c r="F12" s="22"/>
      <c r="G12" s="7" t="s">
        <v>10</v>
      </c>
      <c r="H12" s="7" t="s">
        <v>12</v>
      </c>
      <c r="I12" s="20"/>
      <c r="J12" s="20"/>
      <c r="K12" s="22" t="s">
        <v>16</v>
      </c>
      <c r="L12" s="22"/>
      <c r="M12" s="22"/>
      <c r="N12" s="24"/>
    </row>
    <row r="13" spans="2:14" ht="17.25" thickBot="1" x14ac:dyDescent="0.35">
      <c r="B13" s="27"/>
      <c r="C13" s="14"/>
      <c r="D13" s="23"/>
      <c r="E13" s="23"/>
      <c r="F13" s="23"/>
      <c r="G13" s="8" t="s">
        <v>789</v>
      </c>
      <c r="H13" s="8" t="s">
        <v>790</v>
      </c>
      <c r="I13" s="21"/>
      <c r="J13" s="21"/>
      <c r="K13" s="23"/>
      <c r="L13" s="23"/>
      <c r="M13" s="23"/>
      <c r="N13" s="25"/>
    </row>
    <row r="14" spans="2:14" ht="17.25" thickBot="1" x14ac:dyDescent="0.35">
      <c r="B14" s="4"/>
      <c r="C14" s="4"/>
      <c r="D14" s="5" t="s">
        <v>689</v>
      </c>
      <c r="E14" s="11">
        <v>76810</v>
      </c>
      <c r="F14" s="11">
        <v>47071</v>
      </c>
      <c r="G14" s="12">
        <v>22508</v>
      </c>
      <c r="H14" s="12">
        <v>23444</v>
      </c>
      <c r="I14" s="13"/>
      <c r="J14" s="13"/>
      <c r="K14" s="11">
        <v>45952</v>
      </c>
      <c r="L14" s="11">
        <v>1119</v>
      </c>
      <c r="M14" s="11">
        <v>29739</v>
      </c>
      <c r="N14" s="10">
        <v>100</v>
      </c>
    </row>
    <row r="15" spans="2:14" ht="17.25" thickBot="1" x14ac:dyDescent="0.35">
      <c r="B15" s="14"/>
      <c r="C15" s="14"/>
      <c r="D15" s="15"/>
      <c r="E15" s="13"/>
      <c r="F15" s="13"/>
      <c r="G15" s="13">
        <v>48.98</v>
      </c>
      <c r="H15" s="13">
        <v>51.01</v>
      </c>
      <c r="I15" s="13"/>
      <c r="J15" s="13"/>
      <c r="K15" s="13"/>
      <c r="L15" s="13"/>
      <c r="M15" s="13"/>
      <c r="N15" s="16"/>
    </row>
    <row r="16" spans="2:14" ht="33" customHeight="1" x14ac:dyDescent="0.3">
      <c r="B16" s="26" t="s">
        <v>791</v>
      </c>
      <c r="C16" s="18" t="str">
        <f t="shared" ref="C16" si="2">INDEX(G16:N16,1,MATCH(MAX(G19:O19), G19:O19, 0))</f>
        <v>더불어민주당</v>
      </c>
      <c r="D16" s="22"/>
      <c r="E16" s="22"/>
      <c r="F16" s="22"/>
      <c r="G16" s="7" t="s">
        <v>10</v>
      </c>
      <c r="H16" s="7" t="s">
        <v>12</v>
      </c>
      <c r="I16" s="7" t="s">
        <v>14</v>
      </c>
      <c r="J16" s="20"/>
      <c r="K16" s="22" t="s">
        <v>16</v>
      </c>
      <c r="L16" s="22"/>
      <c r="M16" s="22"/>
      <c r="N16" s="24"/>
    </row>
    <row r="17" spans="2:14" ht="17.25" thickBot="1" x14ac:dyDescent="0.35">
      <c r="B17" s="27"/>
      <c r="C17" s="14"/>
      <c r="D17" s="23"/>
      <c r="E17" s="23"/>
      <c r="F17" s="23"/>
      <c r="G17" s="8" t="s">
        <v>792</v>
      </c>
      <c r="H17" s="8" t="s">
        <v>793</v>
      </c>
      <c r="I17" s="8" t="s">
        <v>424</v>
      </c>
      <c r="J17" s="21"/>
      <c r="K17" s="23"/>
      <c r="L17" s="23"/>
      <c r="M17" s="23"/>
      <c r="N17" s="25"/>
    </row>
    <row r="18" spans="2:14" ht="17.25" thickBot="1" x14ac:dyDescent="0.35">
      <c r="B18" s="4"/>
      <c r="C18" s="4"/>
      <c r="D18" s="5" t="s">
        <v>791</v>
      </c>
      <c r="E18" s="11">
        <v>92438</v>
      </c>
      <c r="F18" s="11">
        <v>55815</v>
      </c>
      <c r="G18" s="12">
        <v>28007</v>
      </c>
      <c r="H18" s="12">
        <v>21013</v>
      </c>
      <c r="I18" s="12">
        <v>5628</v>
      </c>
      <c r="J18" s="13"/>
      <c r="K18" s="11">
        <v>54648</v>
      </c>
      <c r="L18" s="11">
        <v>1167</v>
      </c>
      <c r="M18" s="11">
        <v>36623</v>
      </c>
      <c r="N18" s="10">
        <v>100</v>
      </c>
    </row>
    <row r="19" spans="2:14" ht="17.25" thickBot="1" x14ac:dyDescent="0.35">
      <c r="B19" s="14"/>
      <c r="C19" s="14"/>
      <c r="D19" s="15"/>
      <c r="E19" s="13"/>
      <c r="F19" s="13"/>
      <c r="G19" s="13">
        <v>51.24</v>
      </c>
      <c r="H19" s="13">
        <v>38.450000000000003</v>
      </c>
      <c r="I19" s="13">
        <v>10.29</v>
      </c>
      <c r="J19" s="13"/>
      <c r="K19" s="13"/>
      <c r="L19" s="13"/>
      <c r="M19" s="13"/>
      <c r="N19" s="16"/>
    </row>
    <row r="20" spans="2:14" ht="33" customHeight="1" x14ac:dyDescent="0.3">
      <c r="B20" s="26" t="s">
        <v>794</v>
      </c>
      <c r="C20" s="18" t="str">
        <f t="shared" ref="C20" si="3">INDEX(G20:N20,1,MATCH(MAX(G23:O23), G23:O23, 0))</f>
        <v>국민의힘</v>
      </c>
      <c r="D20" s="22"/>
      <c r="E20" s="22"/>
      <c r="F20" s="22"/>
      <c r="G20" s="7" t="s">
        <v>10</v>
      </c>
      <c r="H20" s="7" t="s">
        <v>12</v>
      </c>
      <c r="I20" s="20"/>
      <c r="J20" s="20"/>
      <c r="K20" s="22" t="s">
        <v>16</v>
      </c>
      <c r="L20" s="22"/>
      <c r="M20" s="22"/>
      <c r="N20" s="24"/>
    </row>
    <row r="21" spans="2:14" ht="17.25" thickBot="1" x14ac:dyDescent="0.35">
      <c r="B21" s="27"/>
      <c r="C21" s="14"/>
      <c r="D21" s="23"/>
      <c r="E21" s="23"/>
      <c r="F21" s="23"/>
      <c r="G21" s="8" t="s">
        <v>795</v>
      </c>
      <c r="H21" s="8" t="s">
        <v>796</v>
      </c>
      <c r="I21" s="21"/>
      <c r="J21" s="21"/>
      <c r="K21" s="23"/>
      <c r="L21" s="23"/>
      <c r="M21" s="23"/>
      <c r="N21" s="25"/>
    </row>
    <row r="22" spans="2:14" ht="17.25" thickBot="1" x14ac:dyDescent="0.35">
      <c r="B22" s="4"/>
      <c r="C22" s="4"/>
      <c r="D22" s="5" t="s">
        <v>794</v>
      </c>
      <c r="E22" s="11">
        <v>327585</v>
      </c>
      <c r="F22" s="11">
        <v>196780</v>
      </c>
      <c r="G22" s="12">
        <v>94276</v>
      </c>
      <c r="H22" s="12">
        <v>98571</v>
      </c>
      <c r="I22" s="13"/>
      <c r="J22" s="13"/>
      <c r="K22" s="11">
        <v>192847</v>
      </c>
      <c r="L22" s="11">
        <v>3933</v>
      </c>
      <c r="M22" s="11">
        <v>130805</v>
      </c>
      <c r="N22" s="10">
        <v>100</v>
      </c>
    </row>
    <row r="23" spans="2:14" ht="17.25" thickBot="1" x14ac:dyDescent="0.35">
      <c r="B23" s="14"/>
      <c r="C23" s="14"/>
      <c r="D23" s="15"/>
      <c r="E23" s="13"/>
      <c r="F23" s="13"/>
      <c r="G23" s="13">
        <v>48.88</v>
      </c>
      <c r="H23" s="13">
        <v>51.11</v>
      </c>
      <c r="I23" s="13"/>
      <c r="J23" s="13"/>
      <c r="K23" s="13"/>
      <c r="L23" s="13"/>
      <c r="M23" s="13"/>
      <c r="N23" s="16"/>
    </row>
    <row r="24" spans="2:14" ht="33" customHeight="1" x14ac:dyDescent="0.3">
      <c r="B24" s="26" t="s">
        <v>797</v>
      </c>
      <c r="C24" s="18" t="str">
        <f t="shared" ref="C24" si="4">INDEX(G24:N24,1,MATCH(MAX(G27:O27), G27:O27, 0))</f>
        <v>국민의힘</v>
      </c>
      <c r="D24" s="22"/>
      <c r="E24" s="22"/>
      <c r="F24" s="22"/>
      <c r="G24" s="7" t="s">
        <v>10</v>
      </c>
      <c r="H24" s="7" t="s">
        <v>12</v>
      </c>
      <c r="I24" s="20"/>
      <c r="J24" s="20"/>
      <c r="K24" s="22" t="s">
        <v>16</v>
      </c>
      <c r="L24" s="22"/>
      <c r="M24" s="22"/>
      <c r="N24" s="24"/>
    </row>
    <row r="25" spans="2:14" ht="17.25" thickBot="1" x14ac:dyDescent="0.35">
      <c r="B25" s="27"/>
      <c r="C25" s="14"/>
      <c r="D25" s="23"/>
      <c r="E25" s="23"/>
      <c r="F25" s="23"/>
      <c r="G25" s="8" t="s">
        <v>798</v>
      </c>
      <c r="H25" s="8" t="s">
        <v>799</v>
      </c>
      <c r="I25" s="21"/>
      <c r="J25" s="21"/>
      <c r="K25" s="23"/>
      <c r="L25" s="23"/>
      <c r="M25" s="23"/>
      <c r="N25" s="25"/>
    </row>
    <row r="26" spans="2:14" ht="17.25" thickBot="1" x14ac:dyDescent="0.35">
      <c r="B26" s="4"/>
      <c r="C26" s="4"/>
      <c r="D26" s="5" t="s">
        <v>797</v>
      </c>
      <c r="E26" s="11">
        <v>233401</v>
      </c>
      <c r="F26" s="11">
        <v>148330</v>
      </c>
      <c r="G26" s="12">
        <v>63485</v>
      </c>
      <c r="H26" s="12">
        <v>82854</v>
      </c>
      <c r="I26" s="13"/>
      <c r="J26" s="13"/>
      <c r="K26" s="11">
        <v>146339</v>
      </c>
      <c r="L26" s="11">
        <v>1991</v>
      </c>
      <c r="M26" s="11">
        <v>85071</v>
      </c>
      <c r="N26" s="10">
        <v>100</v>
      </c>
    </row>
    <row r="27" spans="2:14" ht="17.25" thickBot="1" x14ac:dyDescent="0.35">
      <c r="B27" s="14"/>
      <c r="C27" s="14"/>
      <c r="D27" s="15"/>
      <c r="E27" s="13"/>
      <c r="F27" s="13"/>
      <c r="G27" s="13">
        <v>43.38</v>
      </c>
      <c r="H27" s="13">
        <v>56.61</v>
      </c>
      <c r="I27" s="13"/>
      <c r="J27" s="13"/>
      <c r="K27" s="13"/>
      <c r="L27" s="13"/>
      <c r="M27" s="13"/>
      <c r="N27" s="16"/>
    </row>
    <row r="28" spans="2:14" ht="33" customHeight="1" x14ac:dyDescent="0.3">
      <c r="B28" s="26" t="s">
        <v>49</v>
      </c>
      <c r="C28" s="18" t="str">
        <f t="shared" ref="C28" si="5">INDEX(G28:N28,1,MATCH(MAX(G31:O31), G31:O31, 0))</f>
        <v>더불어민주당</v>
      </c>
      <c r="D28" s="22"/>
      <c r="E28" s="22"/>
      <c r="F28" s="22"/>
      <c r="G28" s="7" t="s">
        <v>10</v>
      </c>
      <c r="H28" s="7" t="s">
        <v>12</v>
      </c>
      <c r="I28" s="20"/>
      <c r="J28" s="20"/>
      <c r="K28" s="22" t="s">
        <v>16</v>
      </c>
      <c r="L28" s="22"/>
      <c r="M28" s="22"/>
      <c r="N28" s="24"/>
    </row>
    <row r="29" spans="2:14" ht="17.25" thickBot="1" x14ac:dyDescent="0.35">
      <c r="B29" s="27"/>
      <c r="C29" s="14"/>
      <c r="D29" s="23"/>
      <c r="E29" s="23"/>
      <c r="F29" s="23"/>
      <c r="G29" s="8" t="s">
        <v>800</v>
      </c>
      <c r="H29" s="8" t="s">
        <v>801</v>
      </c>
      <c r="I29" s="21"/>
      <c r="J29" s="21"/>
      <c r="K29" s="23"/>
      <c r="L29" s="23"/>
      <c r="M29" s="23"/>
      <c r="N29" s="25"/>
    </row>
    <row r="30" spans="2:14" ht="17.25" thickBot="1" x14ac:dyDescent="0.35">
      <c r="B30" s="4"/>
      <c r="C30" s="4"/>
      <c r="D30" s="5" t="s">
        <v>49</v>
      </c>
      <c r="E30" s="11">
        <v>224406</v>
      </c>
      <c r="F30" s="11">
        <v>141180</v>
      </c>
      <c r="G30" s="12">
        <v>70186</v>
      </c>
      <c r="H30" s="12">
        <v>68970</v>
      </c>
      <c r="I30" s="13"/>
      <c r="J30" s="13"/>
      <c r="K30" s="11">
        <v>139156</v>
      </c>
      <c r="L30" s="11">
        <v>2024</v>
      </c>
      <c r="M30" s="11">
        <v>83226</v>
      </c>
      <c r="N30" s="10">
        <v>100</v>
      </c>
    </row>
    <row r="31" spans="2:14" ht="17.25" thickBot="1" x14ac:dyDescent="0.35">
      <c r="B31" s="14"/>
      <c r="C31" s="14"/>
      <c r="D31" s="15"/>
      <c r="E31" s="13"/>
      <c r="F31" s="13"/>
      <c r="G31" s="13">
        <v>50.43</v>
      </c>
      <c r="H31" s="13">
        <v>49.56</v>
      </c>
      <c r="I31" s="13"/>
      <c r="J31" s="13"/>
      <c r="K31" s="13"/>
      <c r="L31" s="13"/>
      <c r="M31" s="13"/>
      <c r="N31" s="16"/>
    </row>
    <row r="32" spans="2:14" ht="33" customHeight="1" x14ac:dyDescent="0.3">
      <c r="B32" s="26" t="s">
        <v>17</v>
      </c>
      <c r="C32" s="18" t="str">
        <f t="shared" ref="C32" si="6">INDEX(G32:N32,1,MATCH(MAX(G35:O35), G35:O35, 0))</f>
        <v>더불어민주당</v>
      </c>
      <c r="D32" s="22"/>
      <c r="E32" s="22"/>
      <c r="F32" s="22"/>
      <c r="G32" s="7" t="s">
        <v>10</v>
      </c>
      <c r="H32" s="7" t="s">
        <v>12</v>
      </c>
      <c r="I32" s="20"/>
      <c r="J32" s="20"/>
      <c r="K32" s="22" t="s">
        <v>16</v>
      </c>
      <c r="L32" s="22"/>
      <c r="M32" s="22"/>
      <c r="N32" s="24"/>
    </row>
    <row r="33" spans="2:14" ht="17.25" thickBot="1" x14ac:dyDescent="0.35">
      <c r="B33" s="27"/>
      <c r="C33" s="14"/>
      <c r="D33" s="23"/>
      <c r="E33" s="23"/>
      <c r="F33" s="23"/>
      <c r="G33" s="8" t="s">
        <v>802</v>
      </c>
      <c r="H33" s="8" t="s">
        <v>803</v>
      </c>
      <c r="I33" s="21"/>
      <c r="J33" s="21"/>
      <c r="K33" s="23"/>
      <c r="L33" s="23"/>
      <c r="M33" s="23"/>
      <c r="N33" s="25"/>
    </row>
    <row r="34" spans="2:14" ht="17.25" thickBot="1" x14ac:dyDescent="0.35">
      <c r="B34" s="4"/>
      <c r="C34" s="4"/>
      <c r="D34" s="5" t="s">
        <v>17</v>
      </c>
      <c r="E34" s="11">
        <v>232141</v>
      </c>
      <c r="F34" s="11">
        <v>162890</v>
      </c>
      <c r="G34" s="12">
        <v>82396</v>
      </c>
      <c r="H34" s="12">
        <v>75452</v>
      </c>
      <c r="I34" s="13"/>
      <c r="J34" s="13"/>
      <c r="K34" s="11">
        <v>157848</v>
      </c>
      <c r="L34" s="11">
        <v>5042</v>
      </c>
      <c r="M34" s="11">
        <v>69251</v>
      </c>
      <c r="N34" s="10">
        <v>100</v>
      </c>
    </row>
    <row r="35" spans="2:14" ht="17.25" thickBot="1" x14ac:dyDescent="0.35">
      <c r="B35" s="14"/>
      <c r="C35" s="14"/>
      <c r="D35" s="15"/>
      <c r="E35" s="13"/>
      <c r="F35" s="13"/>
      <c r="G35" s="13">
        <v>52.19</v>
      </c>
      <c r="H35" s="13">
        <v>47.8</v>
      </c>
      <c r="I35" s="13"/>
      <c r="J35" s="13"/>
      <c r="K35" s="13"/>
      <c r="L35" s="13"/>
      <c r="M35" s="13"/>
      <c r="N35" s="16"/>
    </row>
    <row r="36" spans="2:14" ht="33" customHeight="1" x14ac:dyDescent="0.3">
      <c r="B36" s="26" t="s">
        <v>804</v>
      </c>
      <c r="C36" s="18" t="str">
        <f t="shared" ref="C36" si="7">INDEX(G36:N36,1,MATCH(MAX(G39:O39), G39:O39, 0))</f>
        <v>국민의힘</v>
      </c>
      <c r="D36" s="22"/>
      <c r="E36" s="22"/>
      <c r="F36" s="22"/>
      <c r="G36" s="7" t="s">
        <v>10</v>
      </c>
      <c r="H36" s="7" t="s">
        <v>12</v>
      </c>
      <c r="I36" s="20"/>
      <c r="J36" s="20"/>
      <c r="K36" s="22" t="s">
        <v>16</v>
      </c>
      <c r="L36" s="22"/>
      <c r="M36" s="22"/>
      <c r="N36" s="24"/>
    </row>
    <row r="37" spans="2:14" ht="17.25" thickBot="1" x14ac:dyDescent="0.35">
      <c r="B37" s="27"/>
      <c r="C37" s="14"/>
      <c r="D37" s="23"/>
      <c r="E37" s="23"/>
      <c r="F37" s="23"/>
      <c r="G37" s="8" t="s">
        <v>805</v>
      </c>
      <c r="H37" s="8" t="s">
        <v>393</v>
      </c>
      <c r="I37" s="21"/>
      <c r="J37" s="21"/>
      <c r="K37" s="23"/>
      <c r="L37" s="23"/>
      <c r="M37" s="23"/>
      <c r="N37" s="25"/>
    </row>
    <row r="38" spans="2:14" ht="17.25" thickBot="1" x14ac:dyDescent="0.35">
      <c r="B38" s="4"/>
      <c r="C38" s="4"/>
      <c r="D38" s="5" t="s">
        <v>804</v>
      </c>
      <c r="E38" s="11">
        <v>323439</v>
      </c>
      <c r="F38" s="11">
        <v>198883</v>
      </c>
      <c r="G38" s="12">
        <v>95871</v>
      </c>
      <c r="H38" s="12">
        <v>99873</v>
      </c>
      <c r="I38" s="13"/>
      <c r="J38" s="13"/>
      <c r="K38" s="11">
        <v>195744</v>
      </c>
      <c r="L38" s="11">
        <v>3139</v>
      </c>
      <c r="M38" s="11">
        <v>124556</v>
      </c>
      <c r="N38" s="10">
        <v>100</v>
      </c>
    </row>
    <row r="39" spans="2:14" ht="17.25" thickBot="1" x14ac:dyDescent="0.35">
      <c r="B39" s="14"/>
      <c r="C39" s="14"/>
      <c r="D39" s="15"/>
      <c r="E39" s="13"/>
      <c r="F39" s="13"/>
      <c r="G39" s="13">
        <v>48.97</v>
      </c>
      <c r="H39" s="13">
        <v>51.02</v>
      </c>
      <c r="I39" s="13"/>
      <c r="J39" s="13"/>
      <c r="K39" s="13"/>
      <c r="L39" s="13"/>
      <c r="M39" s="13"/>
      <c r="N39" s="16"/>
    </row>
    <row r="40" spans="2:14" ht="33" customHeight="1" x14ac:dyDescent="0.3">
      <c r="B40" s="26" t="s">
        <v>806</v>
      </c>
      <c r="C40" s="18" t="str">
        <f t="shared" ref="C40" si="8">INDEX(G40:N40,1,MATCH(MAX(G43:O43), G43:O43, 0))</f>
        <v>더불어민주당</v>
      </c>
      <c r="D40" s="22"/>
      <c r="E40" s="22"/>
      <c r="F40" s="22"/>
      <c r="G40" s="7" t="s">
        <v>10</v>
      </c>
      <c r="H40" s="7" t="s">
        <v>12</v>
      </c>
      <c r="I40" s="20"/>
      <c r="J40" s="20"/>
      <c r="K40" s="22" t="s">
        <v>16</v>
      </c>
      <c r="L40" s="22"/>
      <c r="M40" s="22"/>
      <c r="N40" s="24"/>
    </row>
    <row r="41" spans="2:14" ht="17.25" thickBot="1" x14ac:dyDescent="0.35">
      <c r="B41" s="27"/>
      <c r="C41" s="14"/>
      <c r="D41" s="23"/>
      <c r="E41" s="23"/>
      <c r="F41" s="23"/>
      <c r="G41" s="8" t="s">
        <v>807</v>
      </c>
      <c r="H41" s="8" t="s">
        <v>808</v>
      </c>
      <c r="I41" s="21"/>
      <c r="J41" s="21"/>
      <c r="K41" s="23"/>
      <c r="L41" s="23"/>
      <c r="M41" s="23"/>
      <c r="N41" s="25"/>
    </row>
    <row r="42" spans="2:14" ht="17.25" thickBot="1" x14ac:dyDescent="0.35">
      <c r="B42" s="4"/>
      <c r="C42" s="4"/>
      <c r="D42" s="5" t="s">
        <v>806</v>
      </c>
      <c r="E42" s="11">
        <v>253639</v>
      </c>
      <c r="F42" s="11">
        <v>150895</v>
      </c>
      <c r="G42" s="12">
        <v>74996</v>
      </c>
      <c r="H42" s="12">
        <v>73060</v>
      </c>
      <c r="I42" s="13"/>
      <c r="J42" s="13"/>
      <c r="K42" s="11">
        <v>148056</v>
      </c>
      <c r="L42" s="11">
        <v>2839</v>
      </c>
      <c r="M42" s="11">
        <v>102744</v>
      </c>
      <c r="N42" s="10">
        <v>100</v>
      </c>
    </row>
    <row r="43" spans="2:14" ht="17.25" thickBot="1" x14ac:dyDescent="0.35">
      <c r="B43" s="14"/>
      <c r="C43" s="14"/>
      <c r="D43" s="15"/>
      <c r="E43" s="13"/>
      <c r="F43" s="13"/>
      <c r="G43" s="13">
        <v>50.65</v>
      </c>
      <c r="H43" s="13">
        <v>49.34</v>
      </c>
      <c r="I43" s="13"/>
      <c r="J43" s="13"/>
      <c r="K43" s="13"/>
      <c r="L43" s="13"/>
      <c r="M43" s="13"/>
      <c r="N43" s="16"/>
    </row>
    <row r="44" spans="2:14" ht="33" customHeight="1" x14ac:dyDescent="0.3">
      <c r="B44" s="26" t="s">
        <v>809</v>
      </c>
      <c r="C44" s="18" t="str">
        <f t="shared" ref="C44" si="9">INDEX(G44:N44,1,MATCH(MAX(G47:O47), G47:O47, 0))</f>
        <v>국민의힘</v>
      </c>
      <c r="D44" s="22"/>
      <c r="E44" s="22"/>
      <c r="F44" s="22"/>
      <c r="G44" s="7" t="s">
        <v>10</v>
      </c>
      <c r="H44" s="7" t="s">
        <v>12</v>
      </c>
      <c r="I44" s="7" t="s">
        <v>35</v>
      </c>
      <c r="J44" s="7" t="s">
        <v>24</v>
      </c>
      <c r="K44" s="22" t="s">
        <v>16</v>
      </c>
      <c r="L44" s="22"/>
      <c r="M44" s="22"/>
      <c r="N44" s="24"/>
    </row>
    <row r="45" spans="2:14" ht="17.25" thickBot="1" x14ac:dyDescent="0.35">
      <c r="B45" s="27"/>
      <c r="C45" s="14"/>
      <c r="D45" s="23"/>
      <c r="E45" s="23"/>
      <c r="F45" s="23"/>
      <c r="G45" s="8" t="s">
        <v>810</v>
      </c>
      <c r="H45" s="8" t="s">
        <v>811</v>
      </c>
      <c r="I45" s="8" t="s">
        <v>812</v>
      </c>
      <c r="J45" s="8" t="s">
        <v>813</v>
      </c>
      <c r="K45" s="23"/>
      <c r="L45" s="23"/>
      <c r="M45" s="23"/>
      <c r="N45" s="25"/>
    </row>
    <row r="46" spans="2:14" ht="17.25" thickBot="1" x14ac:dyDescent="0.35">
      <c r="B46" s="4"/>
      <c r="C46" s="4"/>
      <c r="D46" s="5" t="s">
        <v>809</v>
      </c>
      <c r="E46" s="11">
        <v>186469</v>
      </c>
      <c r="F46" s="11">
        <v>117029</v>
      </c>
      <c r="G46" s="12">
        <v>48014</v>
      </c>
      <c r="H46" s="12">
        <v>62916</v>
      </c>
      <c r="I46" s="12">
        <v>1575</v>
      </c>
      <c r="J46" s="12">
        <v>2490</v>
      </c>
      <c r="K46" s="11">
        <v>114995</v>
      </c>
      <c r="L46" s="11">
        <v>2034</v>
      </c>
      <c r="M46" s="11">
        <v>69440</v>
      </c>
      <c r="N46" s="10">
        <v>100</v>
      </c>
    </row>
    <row r="47" spans="2:14" ht="17.25" thickBot="1" x14ac:dyDescent="0.35">
      <c r="B47" s="14"/>
      <c r="C47" s="14"/>
      <c r="D47" s="15"/>
      <c r="E47" s="13"/>
      <c r="F47" s="13"/>
      <c r="G47" s="13">
        <v>41.75</v>
      </c>
      <c r="H47" s="13">
        <v>54.71</v>
      </c>
      <c r="I47" s="13">
        <v>1.36</v>
      </c>
      <c r="J47" s="13">
        <v>2.16</v>
      </c>
      <c r="K47" s="13"/>
      <c r="L47" s="13"/>
      <c r="M47" s="13"/>
      <c r="N47" s="16"/>
    </row>
    <row r="48" spans="2:14" ht="33" customHeight="1" x14ac:dyDescent="0.3">
      <c r="B48" s="26" t="s">
        <v>814</v>
      </c>
      <c r="C48" s="18" t="str">
        <f t="shared" ref="C48" si="10">INDEX(G48:N48,1,MATCH(MAX(G51:O51), G51:O51, 0))</f>
        <v>더불어민주당</v>
      </c>
      <c r="D48" s="22"/>
      <c r="E48" s="22"/>
      <c r="F48" s="22"/>
      <c r="G48" s="7" t="s">
        <v>10</v>
      </c>
      <c r="H48" s="7" t="s">
        <v>12</v>
      </c>
      <c r="I48" s="20"/>
      <c r="J48" s="20"/>
      <c r="K48" s="22" t="s">
        <v>16</v>
      </c>
      <c r="L48" s="22"/>
      <c r="M48" s="22"/>
      <c r="N48" s="24"/>
    </row>
    <row r="49" spans="2:14" ht="17.25" thickBot="1" x14ac:dyDescent="0.35">
      <c r="B49" s="27"/>
      <c r="C49" s="14"/>
      <c r="D49" s="23"/>
      <c r="E49" s="23"/>
      <c r="F49" s="23"/>
      <c r="G49" s="8" t="s">
        <v>815</v>
      </c>
      <c r="H49" s="8" t="s">
        <v>816</v>
      </c>
      <c r="I49" s="21"/>
      <c r="J49" s="21"/>
      <c r="K49" s="23"/>
      <c r="L49" s="23"/>
      <c r="M49" s="23"/>
      <c r="N49" s="25"/>
    </row>
    <row r="50" spans="2:14" ht="17.25" thickBot="1" x14ac:dyDescent="0.35">
      <c r="B50" s="4"/>
      <c r="C50" s="4"/>
      <c r="D50" s="5" t="s">
        <v>814</v>
      </c>
      <c r="E50" s="11">
        <v>120347</v>
      </c>
      <c r="F50" s="11">
        <v>74886</v>
      </c>
      <c r="G50" s="12">
        <v>38933</v>
      </c>
      <c r="H50" s="12">
        <v>34998</v>
      </c>
      <c r="I50" s="13"/>
      <c r="J50" s="13"/>
      <c r="K50" s="11">
        <v>73931</v>
      </c>
      <c r="L50" s="6">
        <v>955</v>
      </c>
      <c r="M50" s="11">
        <v>45461</v>
      </c>
      <c r="N50" s="10">
        <v>100</v>
      </c>
    </row>
    <row r="51" spans="2:14" ht="17.25" thickBot="1" x14ac:dyDescent="0.35">
      <c r="B51" s="14"/>
      <c r="C51" s="14"/>
      <c r="D51" s="15"/>
      <c r="E51" s="13"/>
      <c r="F51" s="13"/>
      <c r="G51" s="13">
        <v>52.66</v>
      </c>
      <c r="H51" s="13">
        <v>47.33</v>
      </c>
      <c r="I51" s="13"/>
      <c r="J51" s="13"/>
      <c r="K51" s="13"/>
      <c r="L51" s="13"/>
      <c r="M51" s="13"/>
      <c r="N51" s="16"/>
    </row>
    <row r="52" spans="2:14" x14ac:dyDescent="0.3">
      <c r="B52" s="26" t="s">
        <v>817</v>
      </c>
      <c r="C52" s="18" t="str">
        <f t="shared" ref="C52" si="11">INDEX(G52:N52,1,MATCH(MAX(G55:O55), G55:O55, 0))</f>
        <v>국민의힘</v>
      </c>
      <c r="D52" s="22"/>
      <c r="E52" s="22"/>
      <c r="F52" s="22"/>
      <c r="G52" s="7" t="s">
        <v>12</v>
      </c>
      <c r="H52" s="7" t="s">
        <v>37</v>
      </c>
      <c r="I52" s="20"/>
      <c r="J52" s="20"/>
      <c r="K52" s="22" t="s">
        <v>16</v>
      </c>
      <c r="L52" s="22"/>
      <c r="M52" s="22"/>
      <c r="N52" s="24"/>
    </row>
    <row r="53" spans="2:14" ht="17.25" thickBot="1" x14ac:dyDescent="0.35">
      <c r="B53" s="27"/>
      <c r="C53" s="14"/>
      <c r="D53" s="23"/>
      <c r="E53" s="23"/>
      <c r="F53" s="23"/>
      <c r="G53" s="8" t="s">
        <v>818</v>
      </c>
      <c r="H53" s="8" t="s">
        <v>819</v>
      </c>
      <c r="I53" s="21"/>
      <c r="J53" s="21"/>
      <c r="K53" s="23"/>
      <c r="L53" s="23"/>
      <c r="M53" s="23"/>
      <c r="N53" s="25"/>
    </row>
    <row r="54" spans="2:14" ht="17.25" thickBot="1" x14ac:dyDescent="0.35">
      <c r="B54" s="4"/>
      <c r="C54" s="4"/>
      <c r="D54" s="5" t="s">
        <v>817</v>
      </c>
      <c r="E54" s="11">
        <v>185579</v>
      </c>
      <c r="F54" s="11">
        <v>118962</v>
      </c>
      <c r="G54" s="12">
        <v>61078</v>
      </c>
      <c r="H54" s="12">
        <v>47269</v>
      </c>
      <c r="I54" s="13"/>
      <c r="J54" s="13"/>
      <c r="K54" s="11">
        <v>108347</v>
      </c>
      <c r="L54" s="11">
        <v>10615</v>
      </c>
      <c r="M54" s="11">
        <v>66617</v>
      </c>
      <c r="N54" s="10">
        <v>100</v>
      </c>
    </row>
    <row r="55" spans="2:14" ht="17.25" thickBot="1" x14ac:dyDescent="0.35">
      <c r="B55" s="14"/>
      <c r="C55" s="14"/>
      <c r="D55" s="15"/>
      <c r="E55" s="13"/>
      <c r="F55" s="13"/>
      <c r="G55" s="13">
        <v>56.37</v>
      </c>
      <c r="H55" s="13">
        <v>43.62</v>
      </c>
      <c r="I55" s="13"/>
      <c r="J55" s="13"/>
      <c r="K55" s="13"/>
      <c r="L55" s="13"/>
      <c r="M55" s="13"/>
      <c r="N55" s="16"/>
    </row>
    <row r="56" spans="2:14" ht="33" customHeight="1" x14ac:dyDescent="0.3">
      <c r="B56" s="26" t="s">
        <v>820</v>
      </c>
      <c r="C56" s="18" t="str">
        <f t="shared" ref="C56" si="12">INDEX(G56:N56,1,MATCH(MAX(G59:O59), G59:O59, 0))</f>
        <v>국민의힘</v>
      </c>
      <c r="D56" s="22"/>
      <c r="E56" s="22"/>
      <c r="F56" s="22"/>
      <c r="G56" s="7" t="s">
        <v>10</v>
      </c>
      <c r="H56" s="7" t="s">
        <v>12</v>
      </c>
      <c r="I56" s="7" t="s">
        <v>14</v>
      </c>
      <c r="J56" s="20"/>
      <c r="K56" s="22" t="s">
        <v>16</v>
      </c>
      <c r="L56" s="22"/>
      <c r="M56" s="22"/>
      <c r="N56" s="24"/>
    </row>
    <row r="57" spans="2:14" ht="17.25" thickBot="1" x14ac:dyDescent="0.35">
      <c r="B57" s="27"/>
      <c r="C57" s="14"/>
      <c r="D57" s="23"/>
      <c r="E57" s="23"/>
      <c r="F57" s="23"/>
      <c r="G57" s="8" t="s">
        <v>821</v>
      </c>
      <c r="H57" s="8" t="s">
        <v>822</v>
      </c>
      <c r="I57" s="8" t="s">
        <v>823</v>
      </c>
      <c r="J57" s="21"/>
      <c r="K57" s="23"/>
      <c r="L57" s="23"/>
      <c r="M57" s="23"/>
      <c r="N57" s="25"/>
    </row>
    <row r="58" spans="2:14" ht="17.25" thickBot="1" x14ac:dyDescent="0.35">
      <c r="B58" s="4"/>
      <c r="C58" s="4"/>
      <c r="D58" s="5" t="s">
        <v>820</v>
      </c>
      <c r="E58" s="11">
        <v>152304</v>
      </c>
      <c r="F58" s="11">
        <v>91450</v>
      </c>
      <c r="G58" s="12">
        <v>34548</v>
      </c>
      <c r="H58" s="12">
        <v>51424</v>
      </c>
      <c r="I58" s="12">
        <v>4242</v>
      </c>
      <c r="J58" s="13"/>
      <c r="K58" s="11">
        <v>90214</v>
      </c>
      <c r="L58" s="11">
        <v>1236</v>
      </c>
      <c r="M58" s="11">
        <v>60854</v>
      </c>
      <c r="N58" s="10">
        <v>100</v>
      </c>
    </row>
    <row r="59" spans="2:14" ht="17.25" thickBot="1" x14ac:dyDescent="0.35">
      <c r="B59" s="14"/>
      <c r="C59" s="14"/>
      <c r="D59" s="15"/>
      <c r="E59" s="13"/>
      <c r="F59" s="13"/>
      <c r="G59" s="13">
        <v>38.29</v>
      </c>
      <c r="H59" s="13">
        <v>57</v>
      </c>
      <c r="I59" s="13">
        <v>4.7</v>
      </c>
      <c r="J59" s="13"/>
      <c r="K59" s="13"/>
      <c r="L59" s="13"/>
      <c r="M59" s="13"/>
      <c r="N59" s="16"/>
    </row>
    <row r="60" spans="2:14" ht="33" customHeight="1" x14ac:dyDescent="0.3">
      <c r="B60" s="26" t="s">
        <v>824</v>
      </c>
      <c r="C60" s="18" t="str">
        <f t="shared" ref="C60" si="13">INDEX(G60:N60,1,MATCH(MAX(G63:O63), G63:O63, 0))</f>
        <v>더불어민주당</v>
      </c>
      <c r="D60" s="22"/>
      <c r="E60" s="22"/>
      <c r="F60" s="22"/>
      <c r="G60" s="7" t="s">
        <v>10</v>
      </c>
      <c r="H60" s="7" t="s">
        <v>12</v>
      </c>
      <c r="I60" s="7" t="s">
        <v>14</v>
      </c>
      <c r="J60" s="20"/>
      <c r="K60" s="22" t="s">
        <v>16</v>
      </c>
      <c r="L60" s="22"/>
      <c r="M60" s="22"/>
      <c r="N60" s="24"/>
    </row>
    <row r="61" spans="2:14" ht="17.25" thickBot="1" x14ac:dyDescent="0.35">
      <c r="B61" s="27"/>
      <c r="C61" s="14"/>
      <c r="D61" s="23"/>
      <c r="E61" s="23"/>
      <c r="F61" s="23"/>
      <c r="G61" s="8" t="s">
        <v>825</v>
      </c>
      <c r="H61" s="8" t="s">
        <v>826</v>
      </c>
      <c r="I61" s="8" t="s">
        <v>827</v>
      </c>
      <c r="J61" s="21"/>
      <c r="K61" s="23"/>
      <c r="L61" s="23"/>
      <c r="M61" s="23"/>
      <c r="N61" s="25"/>
    </row>
    <row r="62" spans="2:14" ht="17.25" thickBot="1" x14ac:dyDescent="0.35">
      <c r="B62" s="4"/>
      <c r="C62" s="4"/>
      <c r="D62" s="5" t="s">
        <v>824</v>
      </c>
      <c r="E62" s="11">
        <v>175616</v>
      </c>
      <c r="F62" s="11">
        <v>107090</v>
      </c>
      <c r="G62" s="12">
        <v>49886</v>
      </c>
      <c r="H62" s="12">
        <v>45381</v>
      </c>
      <c r="I62" s="12">
        <v>9571</v>
      </c>
      <c r="J62" s="13"/>
      <c r="K62" s="11">
        <v>104838</v>
      </c>
      <c r="L62" s="11">
        <v>2252</v>
      </c>
      <c r="M62" s="11">
        <v>68526</v>
      </c>
      <c r="N62" s="10">
        <v>100</v>
      </c>
    </row>
    <row r="63" spans="2:14" ht="17.25" thickBot="1" x14ac:dyDescent="0.35">
      <c r="B63" s="14"/>
      <c r="C63" s="14"/>
      <c r="D63" s="15"/>
      <c r="E63" s="13"/>
      <c r="F63" s="13"/>
      <c r="G63" s="13">
        <v>47.58</v>
      </c>
      <c r="H63" s="13">
        <v>43.28</v>
      </c>
      <c r="I63" s="13">
        <v>9.1199999999999992</v>
      </c>
      <c r="J63" s="13"/>
      <c r="K63" s="13"/>
      <c r="L63" s="13"/>
      <c r="M63" s="13"/>
      <c r="N63" s="16"/>
    </row>
    <row r="64" spans="2:14" ht="33" customHeight="1" x14ac:dyDescent="0.3">
      <c r="B64" s="26" t="s">
        <v>828</v>
      </c>
      <c r="C64" s="18" t="str">
        <f t="shared" ref="C64" si="14">INDEX(G64:N64,1,MATCH(MAX(G67:O67), G67:O67, 0))</f>
        <v>더불어민주당</v>
      </c>
      <c r="D64" s="22"/>
      <c r="E64" s="22"/>
      <c r="F64" s="22"/>
      <c r="G64" s="7" t="s">
        <v>10</v>
      </c>
      <c r="H64" s="7" t="s">
        <v>12</v>
      </c>
      <c r="I64" s="7" t="s">
        <v>35</v>
      </c>
      <c r="J64" s="7" t="s">
        <v>14</v>
      </c>
      <c r="K64" s="22" t="s">
        <v>16</v>
      </c>
      <c r="L64" s="22"/>
      <c r="M64" s="22"/>
      <c r="N64" s="24"/>
    </row>
    <row r="65" spans="2:14" ht="17.25" thickBot="1" x14ac:dyDescent="0.35">
      <c r="B65" s="27"/>
      <c r="C65" s="14"/>
      <c r="D65" s="23"/>
      <c r="E65" s="23"/>
      <c r="F65" s="23"/>
      <c r="G65" s="8" t="s">
        <v>829</v>
      </c>
      <c r="H65" s="8" t="s">
        <v>830</v>
      </c>
      <c r="I65" s="8" t="s">
        <v>831</v>
      </c>
      <c r="J65" s="8" t="s">
        <v>832</v>
      </c>
      <c r="K65" s="23"/>
      <c r="L65" s="23"/>
      <c r="M65" s="23"/>
      <c r="N65" s="25"/>
    </row>
    <row r="66" spans="2:14" ht="17.25" thickBot="1" x14ac:dyDescent="0.35">
      <c r="B66" s="4"/>
      <c r="C66" s="4"/>
      <c r="D66" s="5" t="s">
        <v>828</v>
      </c>
      <c r="E66" s="11">
        <v>146538</v>
      </c>
      <c r="F66" s="11">
        <v>87382</v>
      </c>
      <c r="G66" s="12">
        <v>38718</v>
      </c>
      <c r="H66" s="12">
        <v>35873</v>
      </c>
      <c r="I66" s="12">
        <v>1559</v>
      </c>
      <c r="J66" s="12">
        <v>9827</v>
      </c>
      <c r="K66" s="11">
        <v>85977</v>
      </c>
      <c r="L66" s="11">
        <v>1405</v>
      </c>
      <c r="M66" s="11">
        <v>59156</v>
      </c>
      <c r="N66" s="10">
        <v>100</v>
      </c>
    </row>
    <row r="67" spans="2:14" ht="17.25" thickBot="1" x14ac:dyDescent="0.35">
      <c r="B67" s="14"/>
      <c r="C67" s="14"/>
      <c r="D67" s="15"/>
      <c r="E67" s="13"/>
      <c r="F67" s="13"/>
      <c r="G67" s="13">
        <v>45.03</v>
      </c>
      <c r="H67" s="13">
        <v>41.72</v>
      </c>
      <c r="I67" s="13">
        <v>1.81</v>
      </c>
      <c r="J67" s="13">
        <v>11.42</v>
      </c>
      <c r="K67" s="13"/>
      <c r="L67" s="13"/>
      <c r="M67" s="13"/>
      <c r="N67" s="16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EA0E-4BFE-4955-B032-9C0130B24A23}">
  <dimension ref="B2:M39"/>
  <sheetViews>
    <sheetView workbookViewId="0">
      <selection activeCell="C4" sqref="C4"/>
    </sheetView>
  </sheetViews>
  <sheetFormatPr defaultRowHeight="16.5" x14ac:dyDescent="0.3"/>
  <cols>
    <col min="3" max="3" width="14.625" customWidth="1"/>
    <col min="7" max="10" width="14.625" customWidth="1"/>
  </cols>
  <sheetData>
    <row r="2" spans="2:13" ht="17.25" thickBot="1" x14ac:dyDescent="0.35">
      <c r="B2" s="33" t="s">
        <v>0</v>
      </c>
      <c r="C2" s="1"/>
      <c r="D2" s="35" t="s">
        <v>1</v>
      </c>
      <c r="E2" s="35" t="s">
        <v>2</v>
      </c>
      <c r="F2" s="35" t="s">
        <v>3</v>
      </c>
      <c r="G2" s="29" t="s">
        <v>4</v>
      </c>
      <c r="H2" s="37"/>
      <c r="I2" s="37"/>
      <c r="J2" s="34"/>
      <c r="K2" s="2" t="s">
        <v>5</v>
      </c>
      <c r="L2" s="35" t="s">
        <v>6</v>
      </c>
      <c r="M2" s="28" t="s">
        <v>7</v>
      </c>
    </row>
    <row r="3" spans="2:13" ht="17.25" thickBot="1" x14ac:dyDescent="0.35">
      <c r="B3" s="34"/>
      <c r="C3" s="17"/>
      <c r="D3" s="36"/>
      <c r="E3" s="36"/>
      <c r="F3" s="36"/>
      <c r="G3" s="30" t="s">
        <v>8</v>
      </c>
      <c r="H3" s="31"/>
      <c r="I3" s="31"/>
      <c r="J3" s="32"/>
      <c r="K3" s="3" t="s">
        <v>3</v>
      </c>
      <c r="L3" s="36"/>
      <c r="M3" s="29"/>
    </row>
    <row r="4" spans="2:13" ht="33" customHeight="1" x14ac:dyDescent="0.3">
      <c r="B4" s="26" t="s">
        <v>682</v>
      </c>
      <c r="C4" s="18" t="str">
        <f>INDEX(G4:N4,1,MATCH(MAX(G7:O7), G7:O7, 0))</f>
        <v>국민의힘</v>
      </c>
      <c r="D4" s="22"/>
      <c r="E4" s="22"/>
      <c r="F4" s="22"/>
      <c r="G4" s="7" t="s">
        <v>10</v>
      </c>
      <c r="H4" s="7" t="s">
        <v>12</v>
      </c>
      <c r="I4" s="20"/>
      <c r="J4" s="22" t="s">
        <v>16</v>
      </c>
      <c r="K4" s="22"/>
      <c r="L4" s="22"/>
      <c r="M4" s="24"/>
    </row>
    <row r="5" spans="2:13" ht="17.25" thickBot="1" x14ac:dyDescent="0.35">
      <c r="B5" s="27"/>
      <c r="C5" s="14"/>
      <c r="D5" s="23"/>
      <c r="E5" s="23"/>
      <c r="F5" s="23"/>
      <c r="G5" s="8" t="s">
        <v>761</v>
      </c>
      <c r="H5" s="8" t="s">
        <v>762</v>
      </c>
      <c r="I5" s="21"/>
      <c r="J5" s="23"/>
      <c r="K5" s="23"/>
      <c r="L5" s="23"/>
      <c r="M5" s="25"/>
    </row>
    <row r="6" spans="2:13" ht="17.25" thickBot="1" x14ac:dyDescent="0.35">
      <c r="B6" s="4"/>
      <c r="C6" s="4"/>
      <c r="D6" s="5" t="s">
        <v>682</v>
      </c>
      <c r="E6" s="11">
        <v>87505</v>
      </c>
      <c r="F6" s="11">
        <v>55899</v>
      </c>
      <c r="G6" s="12">
        <v>19991</v>
      </c>
      <c r="H6" s="12">
        <v>34861</v>
      </c>
      <c r="I6" s="13"/>
      <c r="J6" s="11">
        <v>54852</v>
      </c>
      <c r="K6" s="11">
        <v>1047</v>
      </c>
      <c r="L6" s="11">
        <v>31606</v>
      </c>
      <c r="M6" s="10">
        <v>100</v>
      </c>
    </row>
    <row r="7" spans="2:13" ht="17.25" thickBot="1" x14ac:dyDescent="0.35">
      <c r="B7" s="14"/>
      <c r="C7" s="14"/>
      <c r="D7" s="15"/>
      <c r="E7" s="13"/>
      <c r="F7" s="13"/>
      <c r="G7" s="13">
        <v>36.44</v>
      </c>
      <c r="H7" s="13">
        <v>63.55</v>
      </c>
      <c r="I7" s="13"/>
      <c r="J7" s="13"/>
      <c r="K7" s="13"/>
      <c r="L7" s="13"/>
      <c r="M7" s="16"/>
    </row>
    <row r="8" spans="2:13" ht="33" customHeight="1" x14ac:dyDescent="0.3">
      <c r="B8" s="26" t="s">
        <v>689</v>
      </c>
      <c r="C8" s="18" t="str">
        <f t="shared" ref="C8" si="0">INDEX(G8:N8,1,MATCH(MAX(G11:O11), G11:O11, 0))</f>
        <v>국민의힘</v>
      </c>
      <c r="D8" s="22"/>
      <c r="E8" s="22"/>
      <c r="F8" s="22"/>
      <c r="G8" s="7" t="s">
        <v>10</v>
      </c>
      <c r="H8" s="7" t="s">
        <v>12</v>
      </c>
      <c r="I8" s="7" t="s">
        <v>263</v>
      </c>
      <c r="J8" s="22" t="s">
        <v>16</v>
      </c>
      <c r="K8" s="22"/>
      <c r="L8" s="22"/>
      <c r="M8" s="24"/>
    </row>
    <row r="9" spans="2:13" ht="17.25" thickBot="1" x14ac:dyDescent="0.35">
      <c r="B9" s="27"/>
      <c r="C9" s="14"/>
      <c r="D9" s="23"/>
      <c r="E9" s="23"/>
      <c r="F9" s="23"/>
      <c r="G9" s="8" t="s">
        <v>763</v>
      </c>
      <c r="H9" s="8" t="s">
        <v>764</v>
      </c>
      <c r="I9" s="8" t="s">
        <v>765</v>
      </c>
      <c r="J9" s="23"/>
      <c r="K9" s="23"/>
      <c r="L9" s="23"/>
      <c r="M9" s="25"/>
    </row>
    <row r="10" spans="2:13" ht="17.25" thickBot="1" x14ac:dyDescent="0.35">
      <c r="B10" s="4"/>
      <c r="C10" s="4"/>
      <c r="D10" s="5" t="s">
        <v>689</v>
      </c>
      <c r="E10" s="11">
        <v>299000</v>
      </c>
      <c r="F10" s="11">
        <v>191516</v>
      </c>
      <c r="G10" s="12">
        <v>65203</v>
      </c>
      <c r="H10" s="12">
        <v>116847</v>
      </c>
      <c r="I10" s="12">
        <v>5081</v>
      </c>
      <c r="J10" s="11">
        <v>187131</v>
      </c>
      <c r="K10" s="11">
        <v>4385</v>
      </c>
      <c r="L10" s="11">
        <v>107484</v>
      </c>
      <c r="M10" s="10">
        <v>100</v>
      </c>
    </row>
    <row r="11" spans="2:13" ht="17.25" thickBot="1" x14ac:dyDescent="0.35">
      <c r="B11" s="14"/>
      <c r="C11" s="14"/>
      <c r="D11" s="15"/>
      <c r="E11" s="13"/>
      <c r="F11" s="13"/>
      <c r="G11" s="13">
        <v>34.840000000000003</v>
      </c>
      <c r="H11" s="13">
        <v>62.44</v>
      </c>
      <c r="I11" s="13">
        <v>2.71</v>
      </c>
      <c r="J11" s="13"/>
      <c r="K11" s="13"/>
      <c r="L11" s="13"/>
      <c r="M11" s="16"/>
    </row>
    <row r="12" spans="2:13" ht="33" customHeight="1" x14ac:dyDescent="0.3">
      <c r="B12" s="26" t="s">
        <v>706</v>
      </c>
      <c r="C12" s="18" t="str">
        <f t="shared" ref="C12" si="1">INDEX(G12:N12,1,MATCH(MAX(G15:O15), G15:O15, 0))</f>
        <v>국민의힘</v>
      </c>
      <c r="D12" s="22"/>
      <c r="E12" s="22"/>
      <c r="F12" s="22"/>
      <c r="G12" s="7" t="s">
        <v>10</v>
      </c>
      <c r="H12" s="7" t="s">
        <v>12</v>
      </c>
      <c r="I12" s="20"/>
      <c r="J12" s="22" t="s">
        <v>16</v>
      </c>
      <c r="K12" s="22"/>
      <c r="L12" s="22"/>
      <c r="M12" s="24"/>
    </row>
    <row r="13" spans="2:13" ht="17.25" thickBot="1" x14ac:dyDescent="0.35">
      <c r="B13" s="27"/>
      <c r="C13" s="14"/>
      <c r="D13" s="23"/>
      <c r="E13" s="23"/>
      <c r="F13" s="23"/>
      <c r="G13" s="8" t="s">
        <v>766</v>
      </c>
      <c r="H13" s="8" t="s">
        <v>767</v>
      </c>
      <c r="I13" s="21"/>
      <c r="J13" s="23"/>
      <c r="K13" s="23"/>
      <c r="L13" s="23"/>
      <c r="M13" s="25"/>
    </row>
    <row r="14" spans="2:13" ht="17.25" thickBot="1" x14ac:dyDescent="0.35">
      <c r="B14" s="4"/>
      <c r="C14" s="4"/>
      <c r="D14" s="5" t="s">
        <v>706</v>
      </c>
      <c r="E14" s="11">
        <v>149275</v>
      </c>
      <c r="F14" s="11">
        <v>92894</v>
      </c>
      <c r="G14" s="12">
        <v>27448</v>
      </c>
      <c r="H14" s="12">
        <v>63244</v>
      </c>
      <c r="I14" s="13"/>
      <c r="J14" s="11">
        <v>90692</v>
      </c>
      <c r="K14" s="11">
        <v>2202</v>
      </c>
      <c r="L14" s="11">
        <v>56381</v>
      </c>
      <c r="M14" s="10">
        <v>100</v>
      </c>
    </row>
    <row r="15" spans="2:13" ht="17.25" thickBot="1" x14ac:dyDescent="0.35">
      <c r="B15" s="14"/>
      <c r="C15" s="14"/>
      <c r="D15" s="15"/>
      <c r="E15" s="13"/>
      <c r="F15" s="13"/>
      <c r="G15" s="13">
        <v>30.26</v>
      </c>
      <c r="H15" s="13">
        <v>69.73</v>
      </c>
      <c r="I15" s="13"/>
      <c r="J15" s="13"/>
      <c r="K15" s="13"/>
      <c r="L15" s="13"/>
      <c r="M15" s="16"/>
    </row>
    <row r="16" spans="2:13" ht="33" customHeight="1" x14ac:dyDescent="0.3">
      <c r="B16" s="26" t="s">
        <v>49</v>
      </c>
      <c r="C16" s="18" t="str">
        <f t="shared" ref="C16" si="2">INDEX(G16:N16,1,MATCH(MAX(G19:O19), G19:O19, 0))</f>
        <v>국민의힘</v>
      </c>
      <c r="D16" s="22"/>
      <c r="E16" s="22"/>
      <c r="F16" s="22"/>
      <c r="G16" s="7" t="s">
        <v>10</v>
      </c>
      <c r="H16" s="7" t="s">
        <v>12</v>
      </c>
      <c r="I16" s="20"/>
      <c r="J16" s="22" t="s">
        <v>16</v>
      </c>
      <c r="K16" s="22"/>
      <c r="L16" s="22"/>
      <c r="M16" s="24"/>
    </row>
    <row r="17" spans="2:13" ht="17.25" thickBot="1" x14ac:dyDescent="0.35">
      <c r="B17" s="27"/>
      <c r="C17" s="14"/>
      <c r="D17" s="23"/>
      <c r="E17" s="23"/>
      <c r="F17" s="23"/>
      <c r="G17" s="8" t="s">
        <v>768</v>
      </c>
      <c r="H17" s="8" t="s">
        <v>769</v>
      </c>
      <c r="I17" s="21"/>
      <c r="J17" s="23"/>
      <c r="K17" s="23"/>
      <c r="L17" s="23"/>
      <c r="M17" s="25"/>
    </row>
    <row r="18" spans="2:13" ht="17.25" thickBot="1" x14ac:dyDescent="0.35">
      <c r="B18" s="4"/>
      <c r="C18" s="4"/>
      <c r="D18" s="5" t="s">
        <v>49</v>
      </c>
      <c r="E18" s="11">
        <v>127887</v>
      </c>
      <c r="F18" s="11">
        <v>77985</v>
      </c>
      <c r="G18" s="12">
        <v>23682</v>
      </c>
      <c r="H18" s="12">
        <v>52601</v>
      </c>
      <c r="I18" s="13"/>
      <c r="J18" s="11">
        <v>76283</v>
      </c>
      <c r="K18" s="11">
        <v>1702</v>
      </c>
      <c r="L18" s="11">
        <v>49902</v>
      </c>
      <c r="M18" s="10">
        <v>100</v>
      </c>
    </row>
    <row r="19" spans="2:13" ht="17.25" thickBot="1" x14ac:dyDescent="0.35">
      <c r="B19" s="14"/>
      <c r="C19" s="14"/>
      <c r="D19" s="15"/>
      <c r="E19" s="13"/>
      <c r="F19" s="13"/>
      <c r="G19" s="13">
        <v>31.04</v>
      </c>
      <c r="H19" s="13">
        <v>68.95</v>
      </c>
      <c r="I19" s="13"/>
      <c r="J19" s="13"/>
      <c r="K19" s="13"/>
      <c r="L19" s="13"/>
      <c r="M19" s="16"/>
    </row>
    <row r="20" spans="2:13" ht="33" customHeight="1" x14ac:dyDescent="0.3">
      <c r="B20" s="26" t="s">
        <v>17</v>
      </c>
      <c r="C20" s="18" t="str">
        <f t="shared" ref="C20" si="3">INDEX(G20:N20,1,MATCH(MAX(G23:O23), G23:O23, 0))</f>
        <v>국민의힘</v>
      </c>
      <c r="D20" s="22"/>
      <c r="E20" s="22"/>
      <c r="F20" s="22"/>
      <c r="G20" s="7" t="s">
        <v>10</v>
      </c>
      <c r="H20" s="7" t="s">
        <v>12</v>
      </c>
      <c r="I20" s="20"/>
      <c r="J20" s="22" t="s">
        <v>16</v>
      </c>
      <c r="K20" s="22"/>
      <c r="L20" s="22"/>
      <c r="M20" s="24"/>
    </row>
    <row r="21" spans="2:13" ht="17.25" thickBot="1" x14ac:dyDescent="0.35">
      <c r="B21" s="27"/>
      <c r="C21" s="14"/>
      <c r="D21" s="23"/>
      <c r="E21" s="23"/>
      <c r="F21" s="23"/>
      <c r="G21" s="8" t="s">
        <v>770</v>
      </c>
      <c r="H21" s="8" t="s">
        <v>771</v>
      </c>
      <c r="I21" s="21"/>
      <c r="J21" s="23"/>
      <c r="K21" s="23"/>
      <c r="L21" s="23"/>
      <c r="M21" s="25"/>
    </row>
    <row r="22" spans="2:13" ht="17.25" thickBot="1" x14ac:dyDescent="0.35">
      <c r="B22" s="4"/>
      <c r="C22" s="4"/>
      <c r="D22" s="5" t="s">
        <v>17</v>
      </c>
      <c r="E22" s="11">
        <v>357639</v>
      </c>
      <c r="F22" s="11">
        <v>226194</v>
      </c>
      <c r="G22" s="12">
        <v>83596</v>
      </c>
      <c r="H22" s="12">
        <v>138435</v>
      </c>
      <c r="I22" s="13"/>
      <c r="J22" s="11">
        <v>222031</v>
      </c>
      <c r="K22" s="11">
        <v>4163</v>
      </c>
      <c r="L22" s="11">
        <v>131445</v>
      </c>
      <c r="M22" s="10">
        <v>100</v>
      </c>
    </row>
    <row r="23" spans="2:13" ht="17.25" thickBot="1" x14ac:dyDescent="0.35">
      <c r="B23" s="14"/>
      <c r="C23" s="14"/>
      <c r="D23" s="15"/>
      <c r="E23" s="13"/>
      <c r="F23" s="13"/>
      <c r="G23" s="13">
        <v>37.65</v>
      </c>
      <c r="H23" s="13">
        <v>62.34</v>
      </c>
      <c r="I23" s="13"/>
      <c r="J23" s="13"/>
      <c r="K23" s="13"/>
      <c r="L23" s="13"/>
      <c r="M23" s="16"/>
    </row>
    <row r="24" spans="2:13" ht="33" customHeight="1" x14ac:dyDescent="0.3">
      <c r="B24" s="26" t="s">
        <v>772</v>
      </c>
      <c r="C24" s="18" t="str">
        <f t="shared" ref="C24" si="4">INDEX(G24:N24,1,MATCH(MAX(G27:O27), G27:O27, 0))</f>
        <v>국민의힘</v>
      </c>
      <c r="D24" s="22"/>
      <c r="E24" s="22"/>
      <c r="F24" s="22"/>
      <c r="G24" s="7" t="s">
        <v>10</v>
      </c>
      <c r="H24" s="7" t="s">
        <v>12</v>
      </c>
      <c r="I24" s="20"/>
      <c r="J24" s="22" t="s">
        <v>16</v>
      </c>
      <c r="K24" s="22"/>
      <c r="L24" s="22"/>
      <c r="M24" s="24"/>
    </row>
    <row r="25" spans="2:13" ht="17.25" thickBot="1" x14ac:dyDescent="0.35">
      <c r="B25" s="27"/>
      <c r="C25" s="14"/>
      <c r="D25" s="23"/>
      <c r="E25" s="23"/>
      <c r="F25" s="23"/>
      <c r="G25" s="8" t="s">
        <v>773</v>
      </c>
      <c r="H25" s="8" t="s">
        <v>774</v>
      </c>
      <c r="I25" s="21"/>
      <c r="J25" s="23"/>
      <c r="K25" s="23"/>
      <c r="L25" s="23"/>
      <c r="M25" s="25"/>
    </row>
    <row r="26" spans="2:13" ht="17.25" thickBot="1" x14ac:dyDescent="0.35">
      <c r="B26" s="4"/>
      <c r="C26" s="4"/>
      <c r="D26" s="5" t="s">
        <v>772</v>
      </c>
      <c r="E26" s="11">
        <v>346598</v>
      </c>
      <c r="F26" s="11">
        <v>231391</v>
      </c>
      <c r="G26" s="12">
        <v>81052</v>
      </c>
      <c r="H26" s="12">
        <v>146128</v>
      </c>
      <c r="I26" s="13"/>
      <c r="J26" s="11">
        <v>227180</v>
      </c>
      <c r="K26" s="11">
        <v>4211</v>
      </c>
      <c r="L26" s="11">
        <v>115207</v>
      </c>
      <c r="M26" s="10">
        <v>100</v>
      </c>
    </row>
    <row r="27" spans="2:13" ht="17.25" thickBot="1" x14ac:dyDescent="0.35">
      <c r="B27" s="14"/>
      <c r="C27" s="14"/>
      <c r="D27" s="15"/>
      <c r="E27" s="13"/>
      <c r="F27" s="13"/>
      <c r="G27" s="13">
        <v>35.67</v>
      </c>
      <c r="H27" s="13">
        <v>64.319999999999993</v>
      </c>
      <c r="I27" s="13"/>
      <c r="J27" s="13"/>
      <c r="K27" s="13"/>
      <c r="L27" s="13"/>
      <c r="M27" s="16"/>
    </row>
    <row r="28" spans="2:13" ht="33" customHeight="1" x14ac:dyDescent="0.3">
      <c r="B28" s="26" t="s">
        <v>775</v>
      </c>
      <c r="C28" s="18" t="str">
        <f t="shared" ref="C28" si="5">INDEX(G28:N28,1,MATCH(MAX(G31:O31), G31:O31, 0))</f>
        <v>국민의힘</v>
      </c>
      <c r="D28" s="22"/>
      <c r="E28" s="22"/>
      <c r="F28" s="22"/>
      <c r="G28" s="7" t="s">
        <v>10</v>
      </c>
      <c r="H28" s="7" t="s">
        <v>12</v>
      </c>
      <c r="I28" s="7" t="s">
        <v>14</v>
      </c>
      <c r="J28" s="22" t="s">
        <v>16</v>
      </c>
      <c r="K28" s="22"/>
      <c r="L28" s="22"/>
      <c r="M28" s="24"/>
    </row>
    <row r="29" spans="2:13" ht="17.25" thickBot="1" x14ac:dyDescent="0.35">
      <c r="B29" s="27"/>
      <c r="C29" s="14"/>
      <c r="D29" s="23"/>
      <c r="E29" s="23"/>
      <c r="F29" s="23"/>
      <c r="G29" s="8" t="s">
        <v>392</v>
      </c>
      <c r="H29" s="8" t="s">
        <v>776</v>
      </c>
      <c r="I29" s="8" t="s">
        <v>777</v>
      </c>
      <c r="J29" s="23"/>
      <c r="K29" s="23"/>
      <c r="L29" s="23"/>
      <c r="M29" s="25"/>
    </row>
    <row r="30" spans="2:13" ht="17.25" thickBot="1" x14ac:dyDescent="0.35">
      <c r="B30" s="4"/>
      <c r="C30" s="4"/>
      <c r="D30" s="5" t="s">
        <v>775</v>
      </c>
      <c r="E30" s="11">
        <v>449699</v>
      </c>
      <c r="F30" s="11">
        <v>287734</v>
      </c>
      <c r="G30" s="12">
        <v>100443</v>
      </c>
      <c r="H30" s="12">
        <v>171796</v>
      </c>
      <c r="I30" s="12">
        <v>9302</v>
      </c>
      <c r="J30" s="11">
        <v>281541</v>
      </c>
      <c r="K30" s="11">
        <v>6193</v>
      </c>
      <c r="L30" s="11">
        <v>161965</v>
      </c>
      <c r="M30" s="10">
        <v>100</v>
      </c>
    </row>
    <row r="31" spans="2:13" ht="17.25" thickBot="1" x14ac:dyDescent="0.35">
      <c r="B31" s="14"/>
      <c r="C31" s="14"/>
      <c r="D31" s="15"/>
      <c r="E31" s="13"/>
      <c r="F31" s="13"/>
      <c r="G31" s="13">
        <v>35.67</v>
      </c>
      <c r="H31" s="13">
        <v>61.01</v>
      </c>
      <c r="I31" s="13">
        <v>3.3</v>
      </c>
      <c r="J31" s="13"/>
      <c r="K31" s="13"/>
      <c r="L31" s="13"/>
      <c r="M31" s="16"/>
    </row>
    <row r="32" spans="2:13" ht="33" customHeight="1" x14ac:dyDescent="0.3">
      <c r="B32" s="26" t="s">
        <v>18</v>
      </c>
      <c r="C32" s="18" t="str">
        <f t="shared" ref="C32" si="6">INDEX(G32:N32,1,MATCH(MAX(G35:O35), G35:O35, 0))</f>
        <v>국민의힘</v>
      </c>
      <c r="D32" s="22"/>
      <c r="E32" s="22"/>
      <c r="F32" s="22"/>
      <c r="G32" s="7" t="s">
        <v>10</v>
      </c>
      <c r="H32" s="7" t="s">
        <v>12</v>
      </c>
      <c r="I32" s="20"/>
      <c r="J32" s="22" t="s">
        <v>16</v>
      </c>
      <c r="K32" s="22"/>
      <c r="L32" s="22"/>
      <c r="M32" s="24"/>
    </row>
    <row r="33" spans="2:13" ht="17.25" thickBot="1" x14ac:dyDescent="0.35">
      <c r="B33" s="27"/>
      <c r="C33" s="14"/>
      <c r="D33" s="23"/>
      <c r="E33" s="23"/>
      <c r="F33" s="23"/>
      <c r="G33" s="8" t="s">
        <v>778</v>
      </c>
      <c r="H33" s="8" t="s">
        <v>779</v>
      </c>
      <c r="I33" s="21"/>
      <c r="J33" s="23"/>
      <c r="K33" s="23"/>
      <c r="L33" s="23"/>
      <c r="M33" s="25"/>
    </row>
    <row r="34" spans="2:13" ht="17.25" thickBot="1" x14ac:dyDescent="0.35">
      <c r="B34" s="4"/>
      <c r="C34" s="4"/>
      <c r="D34" s="5" t="s">
        <v>18</v>
      </c>
      <c r="E34" s="11">
        <v>210490</v>
      </c>
      <c r="F34" s="11">
        <v>135950</v>
      </c>
      <c r="G34" s="12">
        <v>45309</v>
      </c>
      <c r="H34" s="12">
        <v>87928</v>
      </c>
      <c r="I34" s="13"/>
      <c r="J34" s="11">
        <v>133237</v>
      </c>
      <c r="K34" s="11">
        <v>2713</v>
      </c>
      <c r="L34" s="11">
        <v>74540</v>
      </c>
      <c r="M34" s="10">
        <v>100</v>
      </c>
    </row>
    <row r="35" spans="2:13" ht="17.25" thickBot="1" x14ac:dyDescent="0.35">
      <c r="B35" s="14"/>
      <c r="C35" s="14"/>
      <c r="D35" s="15"/>
      <c r="E35" s="13"/>
      <c r="F35" s="13"/>
      <c r="G35" s="13">
        <v>34</v>
      </c>
      <c r="H35" s="13">
        <v>65.989999999999995</v>
      </c>
      <c r="I35" s="13"/>
      <c r="J35" s="13"/>
      <c r="K35" s="13"/>
      <c r="L35" s="13"/>
      <c r="M35" s="16"/>
    </row>
    <row r="36" spans="2:13" ht="33" customHeight="1" x14ac:dyDescent="0.3">
      <c r="B36" s="26" t="s">
        <v>780</v>
      </c>
      <c r="C36" s="18" t="str">
        <f t="shared" ref="C36" si="7">INDEX(G36:N36,1,MATCH(MAX(G39:O39), G39:O39, 0))</f>
        <v>국민의힘</v>
      </c>
      <c r="D36" s="22"/>
      <c r="E36" s="22"/>
      <c r="F36" s="22"/>
      <c r="G36" s="7" t="s">
        <v>10</v>
      </c>
      <c r="H36" s="7" t="s">
        <v>12</v>
      </c>
      <c r="I36" s="20"/>
      <c r="J36" s="22" t="s">
        <v>16</v>
      </c>
      <c r="K36" s="22"/>
      <c r="L36" s="22"/>
      <c r="M36" s="24"/>
    </row>
    <row r="37" spans="2:13" ht="17.25" thickBot="1" x14ac:dyDescent="0.35">
      <c r="B37" s="27"/>
      <c r="C37" s="14"/>
      <c r="D37" s="23"/>
      <c r="E37" s="23"/>
      <c r="F37" s="23"/>
      <c r="G37" s="8" t="s">
        <v>781</v>
      </c>
      <c r="H37" s="8" t="s">
        <v>782</v>
      </c>
      <c r="I37" s="21"/>
      <c r="J37" s="23"/>
      <c r="K37" s="23"/>
      <c r="L37" s="23"/>
      <c r="M37" s="25"/>
    </row>
    <row r="38" spans="2:13" ht="17.25" thickBot="1" x14ac:dyDescent="0.35">
      <c r="B38" s="4"/>
      <c r="C38" s="4"/>
      <c r="D38" s="5" t="s">
        <v>780</v>
      </c>
      <c r="E38" s="11">
        <v>21590</v>
      </c>
      <c r="F38" s="11">
        <v>17231</v>
      </c>
      <c r="G38" s="12">
        <v>3784</v>
      </c>
      <c r="H38" s="12">
        <v>12957</v>
      </c>
      <c r="I38" s="13"/>
      <c r="J38" s="11">
        <v>16741</v>
      </c>
      <c r="K38" s="6">
        <v>490</v>
      </c>
      <c r="L38" s="11">
        <v>4359</v>
      </c>
      <c r="M38" s="10">
        <v>100</v>
      </c>
    </row>
    <row r="39" spans="2:13" ht="17.25" thickBot="1" x14ac:dyDescent="0.35">
      <c r="B39" s="14"/>
      <c r="C39" s="14"/>
      <c r="D39" s="15"/>
      <c r="E39" s="13"/>
      <c r="F39" s="13"/>
      <c r="G39" s="13">
        <v>22.6</v>
      </c>
      <c r="H39" s="13">
        <v>77.39</v>
      </c>
      <c r="I39" s="13"/>
      <c r="J39" s="13"/>
      <c r="K39" s="13"/>
      <c r="L39" s="13"/>
      <c r="M39" s="1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21</vt:i4>
      </vt:variant>
    </vt:vector>
  </HeadingPairs>
  <TitlesOfParts>
    <vt:vector size="21" baseType="lpstr">
      <vt:lpstr>종합</vt:lpstr>
      <vt:lpstr>종합 (2)</vt:lpstr>
      <vt:lpstr>8회시도</vt:lpstr>
      <vt:lpstr>8회시군구</vt:lpstr>
      <vt:lpstr>국회보궐</vt:lpstr>
      <vt:lpstr>시도</vt:lpstr>
      <vt:lpstr>서울</vt:lpstr>
      <vt:lpstr>부산</vt:lpstr>
      <vt:lpstr>대구</vt:lpstr>
      <vt:lpstr>인천</vt:lpstr>
      <vt:lpstr>광주</vt:lpstr>
      <vt:lpstr>대전</vt:lpstr>
      <vt:lpstr>포항</vt:lpstr>
      <vt:lpstr>경기</vt:lpstr>
      <vt:lpstr>강원</vt:lpstr>
      <vt:lpstr>충북</vt:lpstr>
      <vt:lpstr>충남</vt:lpstr>
      <vt:lpstr>전북</vt:lpstr>
      <vt:lpstr>전남</vt:lpstr>
      <vt:lpstr>경남</vt:lpstr>
      <vt:lpstr>경북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 Lee</dc:creator>
  <cp:lastModifiedBy>JG Lee</cp:lastModifiedBy>
  <dcterms:created xsi:type="dcterms:W3CDTF">2026-06-04T01:09:17Z</dcterms:created>
  <dcterms:modified xsi:type="dcterms:W3CDTF">2026-06-04T06:47:18Z</dcterms:modified>
</cp:coreProperties>
</file>